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Alain/CloudStation/2024_2025/responsabilite_L1/Notes_S2/"/>
    </mc:Choice>
  </mc:AlternateContent>
  <xr:revisionPtr revIDLastSave="0" documentId="13_ncr:1_{E9D347E7-3D94-E646-8C4B-91E8F39AEA64}" xr6:coauthVersionLast="47" xr6:coauthVersionMax="47" xr10:uidLastSave="{00000000-0000-0000-0000-000000000000}"/>
  <bookViews>
    <workbookView xWindow="1980" yWindow="500" windowWidth="25360" windowHeight="16340" tabRatio="371" xr2:uid="{00000000-000D-0000-FFFF-FFFF00000000}"/>
  </bookViews>
  <sheets>
    <sheet name="SFA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U9" i="5" l="1"/>
  <c r="AU34" i="5"/>
  <c r="AU16" i="5"/>
  <c r="AU35" i="5"/>
  <c r="AU22" i="5"/>
  <c r="AU24" i="5"/>
  <c r="AU21" i="5"/>
  <c r="AU29" i="5"/>
  <c r="AU36" i="5"/>
  <c r="AU32" i="5"/>
  <c r="AU37" i="5"/>
  <c r="AU25" i="5"/>
  <c r="AU31" i="5"/>
  <c r="AU23" i="5"/>
  <c r="AU12" i="5"/>
  <c r="AU14" i="5"/>
  <c r="AU13" i="5"/>
  <c r="AU43" i="5"/>
  <c r="AU15" i="5"/>
  <c r="AU19" i="5"/>
  <c r="AU8" i="5"/>
  <c r="AU41" i="5"/>
  <c r="AU28" i="5"/>
  <c r="AU33" i="5"/>
  <c r="AU40" i="5"/>
  <c r="AU42" i="5"/>
  <c r="AU17" i="5"/>
  <c r="AU27" i="5"/>
  <c r="AU38" i="5"/>
</calcChain>
</file>

<file path=xl/sharedStrings.xml><?xml version="1.0" encoding="utf-8"?>
<sst xmlns="http://schemas.openxmlformats.org/spreadsheetml/2006/main" count="84" uniqueCount="51">
  <si>
    <t xml:space="preserve">N°étudiant 
</t>
  </si>
  <si>
    <t>Sec Chance</t>
  </si>
  <si>
    <t>Note Finale
Eval Initiale
/20</t>
  </si>
  <si>
    <t>DEF</t>
  </si>
  <si>
    <t>L1 PROMO2027</t>
  </si>
  <si>
    <t>S2 Notes du bloc SFA2</t>
  </si>
  <si>
    <t>Notes finales 
Bloc SFA2</t>
  </si>
  <si>
    <t>SFA2.10 : Sciences et Lumière - 5 ECTS</t>
  </si>
  <si>
    <t>SFA2.20 : Sciences et Energie - 6 ECTS</t>
  </si>
  <si>
    <t>SFA2.30 : Codage et traitement de l'information - 4 ECTS</t>
  </si>
  <si>
    <t>SFA2.40 : Maths à son rythme - 5 ECTS</t>
  </si>
  <si>
    <t>Evaluation initiale</t>
  </si>
  <si>
    <t>Seconde Chance</t>
  </si>
  <si>
    <t>Evaluation Initiale</t>
  </si>
  <si>
    <t>Eval Initiale</t>
  </si>
  <si>
    <t>Note Finale 
Bloc SFA2 après Evaluation initiale</t>
  </si>
  <si>
    <t>compensation</t>
  </si>
  <si>
    <t>SFA2</t>
  </si>
  <si>
    <t>SFA1</t>
  </si>
  <si>
    <t>Année</t>
  </si>
  <si>
    <t>Note Physique (/20)</t>
  </si>
  <si>
    <t>Note Chimie (/20)</t>
  </si>
  <si>
    <t>Note finale UE Eval Initiale
/20</t>
  </si>
  <si>
    <t>Note Physique
Sec Chance (/20)</t>
  </si>
  <si>
    <t>Note Physique après SC
/20</t>
  </si>
  <si>
    <t>Note Ingénierie Physique Flora
sec chance (/20)</t>
  </si>
  <si>
    <t>Note Ingénierie Physique
après SC(/20)</t>
  </si>
  <si>
    <t>Note finale
SC
(/20)</t>
  </si>
  <si>
    <t>Résultat</t>
  </si>
  <si>
    <t>Note Physique
thermo (/20)</t>
  </si>
  <si>
    <t>Note Biologie (/20)</t>
  </si>
  <si>
    <t>Note Physique sec chance (/20)</t>
  </si>
  <si>
    <t>Note Biologie
Sec Chance (/20)</t>
  </si>
  <si>
    <t>Note Biologie après SC
/20</t>
  </si>
  <si>
    <t>Note Chimie Emilie/Romuald
 Sec Chanc
/20</t>
  </si>
  <si>
    <t>Note Chimie Ahmet 
Sec Chanc
/20</t>
  </si>
  <si>
    <t>Note Chimie
 SC (/20)</t>
  </si>
  <si>
    <t>Note
Chimie
après SC
(/20)</t>
  </si>
  <si>
    <t>Note finale UE
après SC
(/20)</t>
  </si>
  <si>
    <t>Note biologie (/20)</t>
  </si>
  <si>
    <t>Note info (/20)</t>
  </si>
  <si>
    <t>Note biologie
 sec Chance (/20)</t>
  </si>
  <si>
    <t>Note info
Sec Chance (/20)</t>
  </si>
  <si>
    <t>Note bio
après SC
(/20)</t>
  </si>
  <si>
    <t>Note info
après SC
(/20)</t>
  </si>
  <si>
    <t>Note Sec Chance
/20</t>
  </si>
  <si>
    <t>Note finale
après SC
(/20)</t>
  </si>
  <si>
    <t xml:space="preserve">
Note Finale 
Bloc SFA2 après 
Seconde session</t>
  </si>
  <si>
    <t>Moyenne scientifique</t>
  </si>
  <si>
    <t>Note Régimes transitoires (/20)</t>
  </si>
  <si>
    <t>Notes Signaux (/20)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</si>
</sst>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FF6600"/>
      <name val="Calibri"/>
      <family val="2"/>
    </font>
    <font>
      <b/>
      <sz val="12"/>
      <color rgb="FFFF6600"/>
      <name val="Calibri"/>
      <family val="2"/>
    </font>
    <font>
      <b/>
      <sz val="12"/>
      <color rgb="FF0000FF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2"/>
      <color rgb="FF000000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rgb="FF00800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CF61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6D0A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/>
        <bgColor indexed="13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699"/>
        <bgColor rgb="FFFFF2CC"/>
      </patternFill>
    </fill>
    <fill>
      <patternFill patternType="solid">
        <fgColor rgb="FFFFF2CC"/>
        <bgColor rgb="FFF2F2F2"/>
      </patternFill>
    </fill>
    <fill>
      <patternFill patternType="solid">
        <fgColor rgb="FFFF00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2CC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600">
    <xf numFmtId="0" fontId="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5" fillId="0" borderId="0" xfId="0" applyFont="1"/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center" wrapText="1"/>
    </xf>
    <xf numFmtId="2" fontId="9" fillId="0" borderId="0" xfId="0" applyNumberFormat="1" applyFont="1"/>
    <xf numFmtId="0" fontId="0" fillId="4" borderId="6" xfId="0" applyFill="1" applyBorder="1" applyAlignment="1">
      <alignment horizontal="center" wrapText="1"/>
    </xf>
    <xf numFmtId="0" fontId="1" fillId="10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2" fontId="0" fillId="0" borderId="0" xfId="0" applyNumberFormat="1"/>
    <xf numFmtId="2" fontId="0" fillId="3" borderId="0" xfId="0" applyNumberFormat="1" applyFill="1"/>
    <xf numFmtId="2" fontId="0" fillId="8" borderId="0" xfId="0" applyNumberFormat="1" applyFill="1"/>
    <xf numFmtId="2" fontId="3" fillId="9" borderId="3" xfId="0" applyNumberFormat="1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5" fillId="11" borderId="3" xfId="0" applyFont="1" applyFill="1" applyBorder="1"/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15" fillId="0" borderId="3" xfId="0" applyFont="1" applyBorder="1"/>
    <xf numFmtId="0" fontId="15" fillId="0" borderId="0" xfId="0" applyFont="1"/>
    <xf numFmtId="0" fontId="16" fillId="12" borderId="9" xfId="0" applyFont="1" applyFill="1" applyBorder="1" applyAlignment="1">
      <alignment horizontal="center" wrapText="1"/>
    </xf>
    <xf numFmtId="0" fontId="16" fillId="12" borderId="10" xfId="0" applyFont="1" applyFill="1" applyBorder="1" applyAlignment="1">
      <alignment horizontal="center"/>
    </xf>
    <xf numFmtId="0" fontId="16" fillId="12" borderId="14" xfId="0" applyFont="1" applyFill="1" applyBorder="1" applyAlignment="1">
      <alignment horizontal="center"/>
    </xf>
    <xf numFmtId="0" fontId="16" fillId="12" borderId="0" xfId="0" applyFont="1" applyFill="1" applyAlignment="1">
      <alignment horizontal="center"/>
    </xf>
    <xf numFmtId="0" fontId="0" fillId="5" borderId="0" xfId="0" applyFill="1"/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0" fillId="5" borderId="0" xfId="0" applyFill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6" fillId="12" borderId="7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16" fillId="12" borderId="15" xfId="0" applyFont="1" applyFill="1" applyBorder="1" applyAlignment="1">
      <alignment horizontal="center"/>
    </xf>
    <xf numFmtId="0" fontId="1" fillId="0" borderId="0" xfId="0" applyFont="1"/>
    <xf numFmtId="0" fontId="1" fillId="5" borderId="0" xfId="0" applyFont="1" applyFill="1"/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5" borderId="0" xfId="0" applyNumberFormat="1" applyFont="1" applyFill="1" applyAlignment="1">
      <alignment horizontal="center"/>
    </xf>
    <xf numFmtId="2" fontId="9" fillId="0" borderId="16" xfId="0" applyNumberFormat="1" applyFont="1" applyBorder="1"/>
    <xf numFmtId="0" fontId="1" fillId="0" borderId="1" xfId="0" applyFont="1" applyBorder="1" applyAlignment="1">
      <alignment horizontal="center"/>
    </xf>
    <xf numFmtId="2" fontId="7" fillId="10" borderId="1" xfId="0" applyNumberFormat="1" applyFont="1" applyFill="1" applyBorder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2" fillId="9" borderId="5" xfId="0" applyNumberFormat="1" applyFont="1" applyFill="1" applyBorder="1" applyAlignment="1">
      <alignment horizontal="center"/>
    </xf>
    <xf numFmtId="0" fontId="17" fillId="10" borderId="3" xfId="0" applyFont="1" applyFill="1" applyBorder="1" applyAlignment="1">
      <alignment horizontal="center"/>
    </xf>
    <xf numFmtId="0" fontId="17" fillId="10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textRotation="90" wrapText="1"/>
    </xf>
    <xf numFmtId="0" fontId="18" fillId="10" borderId="19" xfId="0" applyFont="1" applyFill="1" applyBorder="1" applyAlignment="1">
      <alignment horizontal="center" wrapText="1"/>
    </xf>
    <xf numFmtId="0" fontId="18" fillId="10" borderId="10" xfId="0" applyFont="1" applyFill="1" applyBorder="1" applyAlignment="1">
      <alignment horizontal="center" wrapText="1"/>
    </xf>
    <xf numFmtId="0" fontId="18" fillId="10" borderId="17" xfId="0" applyFont="1" applyFill="1" applyBorder="1" applyAlignment="1">
      <alignment horizontal="center" wrapText="1"/>
    </xf>
    <xf numFmtId="0" fontId="18" fillId="13" borderId="20" xfId="0" applyFont="1" applyFill="1" applyBorder="1" applyAlignment="1">
      <alignment horizontal="center" wrapText="1"/>
    </xf>
    <xf numFmtId="0" fontId="18" fillId="3" borderId="20" xfId="0" applyFont="1" applyFill="1" applyBorder="1" applyAlignment="1">
      <alignment horizontal="center" wrapText="1"/>
    </xf>
    <xf numFmtId="0" fontId="18" fillId="3" borderId="2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5" borderId="2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14" borderId="3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2" fontId="0" fillId="0" borderId="6" xfId="0" applyNumberFormat="1" applyBorder="1" applyAlignment="1">
      <alignment horizontal="center" wrapText="1"/>
    </xf>
    <xf numFmtId="2" fontId="0" fillId="10" borderId="6" xfId="0" applyNumberFormat="1" applyFill="1" applyBorder="1" applyAlignment="1">
      <alignment horizontal="center" wrapText="1"/>
    </xf>
    <xf numFmtId="0" fontId="1" fillId="15" borderId="1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10" borderId="6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1" fillId="15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textRotation="90" wrapText="1"/>
    </xf>
    <xf numFmtId="0" fontId="19" fillId="10" borderId="24" xfId="0" applyFont="1" applyFill="1" applyBorder="1" applyAlignment="1">
      <alignment horizontal="center" wrapText="1"/>
    </xf>
    <xf numFmtId="0" fontId="19" fillId="10" borderId="25" xfId="0" applyFont="1" applyFill="1" applyBorder="1" applyAlignment="1">
      <alignment horizontal="center" wrapText="1"/>
    </xf>
    <xf numFmtId="0" fontId="19" fillId="10" borderId="26" xfId="0" applyFont="1" applyFill="1" applyBorder="1" applyAlignment="1">
      <alignment horizontal="center" wrapText="1"/>
    </xf>
    <xf numFmtId="0" fontId="20" fillId="13" borderId="24" xfId="0" applyFont="1" applyFill="1" applyBorder="1" applyAlignment="1">
      <alignment horizontal="center" wrapText="1"/>
    </xf>
    <xf numFmtId="0" fontId="20" fillId="13" borderId="25" xfId="0" applyFont="1" applyFill="1" applyBorder="1" applyAlignment="1">
      <alignment horizontal="center" wrapText="1"/>
    </xf>
    <xf numFmtId="0" fontId="20" fillId="13" borderId="26" xfId="0" applyFont="1" applyFill="1" applyBorder="1" applyAlignment="1">
      <alignment horizont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2" fontId="11" fillId="0" borderId="28" xfId="0" applyNumberFormat="1" applyFont="1" applyBorder="1"/>
    <xf numFmtId="2" fontId="11" fillId="18" borderId="28" xfId="0" applyNumberFormat="1" applyFont="1" applyFill="1" applyBorder="1"/>
    <xf numFmtId="0" fontId="23" fillId="0" borderId="28" xfId="0" applyFont="1" applyBorder="1" applyAlignment="1">
      <alignment horizontal="center"/>
    </xf>
    <xf numFmtId="0" fontId="0" fillId="14" borderId="1" xfId="0" applyFill="1" applyBorder="1" applyAlignment="1">
      <alignment horizontal="center" wrapText="1"/>
    </xf>
    <xf numFmtId="2" fontId="11" fillId="14" borderId="28" xfId="0" applyNumberFormat="1" applyFont="1" applyFill="1" applyBorder="1"/>
    <xf numFmtId="2" fontId="0" fillId="14" borderId="0" xfId="0" applyNumberFormat="1" applyFill="1"/>
    <xf numFmtId="2" fontId="11" fillId="0" borderId="29" xfId="0" applyNumberFormat="1" applyFont="1" applyBorder="1" applyAlignment="1">
      <alignment horizontal="center"/>
    </xf>
    <xf numFmtId="2" fontId="11" fillId="20" borderId="11" xfId="0" applyNumberFormat="1" applyFont="1" applyFill="1" applyBorder="1"/>
    <xf numFmtId="0" fontId="11" fillId="0" borderId="12" xfId="0" applyFont="1" applyBorder="1"/>
    <xf numFmtId="0" fontId="11" fillId="20" borderId="12" xfId="0" applyFont="1" applyFill="1" applyBorder="1"/>
    <xf numFmtId="2" fontId="11" fillId="0" borderId="11" xfId="0" applyNumberFormat="1" applyFont="1" applyBorder="1"/>
    <xf numFmtId="2" fontId="11" fillId="18" borderId="11" xfId="0" applyNumberFormat="1" applyFont="1" applyFill="1" applyBorder="1"/>
    <xf numFmtId="0" fontId="11" fillId="0" borderId="11" xfId="0" applyFont="1" applyBorder="1"/>
    <xf numFmtId="0" fontId="11" fillId="20" borderId="11" xfId="0" applyFont="1" applyFill="1" applyBorder="1"/>
    <xf numFmtId="0" fontId="11" fillId="18" borderId="11" xfId="0" applyFont="1" applyFill="1" applyBorder="1"/>
    <xf numFmtId="2" fontId="11" fillId="21" borderId="30" xfId="0" applyNumberFormat="1" applyFont="1" applyFill="1" applyBorder="1" applyAlignment="1">
      <alignment horizontal="center"/>
    </xf>
    <xf numFmtId="2" fontId="11" fillId="22" borderId="28" xfId="0" applyNumberFormat="1" applyFont="1" applyFill="1" applyBorder="1"/>
    <xf numFmtId="2" fontId="11" fillId="23" borderId="28" xfId="0" applyNumberFormat="1" applyFont="1" applyFill="1" applyBorder="1"/>
    <xf numFmtId="2" fontId="11" fillId="20" borderId="28" xfId="0" applyNumberFormat="1" applyFont="1" applyFill="1" applyBorder="1"/>
    <xf numFmtId="2" fontId="6" fillId="21" borderId="4" xfId="0" applyNumberFormat="1" applyFont="1" applyFill="1" applyBorder="1" applyAlignment="1">
      <alignment horizontal="center"/>
    </xf>
    <xf numFmtId="2" fontId="6" fillId="19" borderId="1" xfId="0" applyNumberFormat="1" applyFont="1" applyFill="1" applyBorder="1" applyAlignment="1">
      <alignment horizontal="center"/>
    </xf>
    <xf numFmtId="2" fontId="14" fillId="19" borderId="1" xfId="0" applyNumberFormat="1" applyFont="1" applyFill="1" applyBorder="1" applyAlignment="1">
      <alignment horizontal="center"/>
    </xf>
    <xf numFmtId="2" fontId="0" fillId="24" borderId="0" xfId="0" applyNumberFormat="1" applyFill="1"/>
    <xf numFmtId="0" fontId="22" fillId="16" borderId="0" xfId="0" applyFont="1" applyFill="1" applyBorder="1" applyAlignment="1">
      <alignment horizontal="center" vertical="center" wrapText="1"/>
    </xf>
    <xf numFmtId="2" fontId="11" fillId="20" borderId="29" xfId="0" applyNumberFormat="1" applyFont="1" applyFill="1" applyBorder="1"/>
    <xf numFmtId="2" fontId="11" fillId="0" borderId="11" xfId="0" applyNumberFormat="1" applyFont="1" applyBorder="1" applyAlignment="1">
      <alignment horizontal="center"/>
    </xf>
    <xf numFmtId="2" fontId="11" fillId="18" borderId="30" xfId="0" applyNumberFormat="1" applyFont="1" applyFill="1" applyBorder="1"/>
    <xf numFmtId="2" fontId="11" fillId="21" borderId="11" xfId="0" applyNumberFormat="1" applyFont="1" applyFill="1" applyBorder="1" applyAlignment="1">
      <alignment horizontal="center"/>
    </xf>
    <xf numFmtId="0" fontId="11" fillId="20" borderId="30" xfId="0" applyFont="1" applyFill="1" applyBorder="1"/>
    <xf numFmtId="2" fontId="11" fillId="21" borderId="12" xfId="0" applyNumberFormat="1" applyFont="1" applyFill="1" applyBorder="1" applyAlignment="1">
      <alignment horizontal="center"/>
    </xf>
    <xf numFmtId="2" fontId="6" fillId="19" borderId="11" xfId="0" applyNumberFormat="1" applyFont="1" applyFill="1" applyBorder="1" applyAlignment="1">
      <alignment horizontal="center"/>
    </xf>
    <xf numFmtId="2" fontId="11" fillId="21" borderId="1" xfId="0" applyNumberFormat="1" applyFont="1" applyFill="1" applyBorder="1" applyAlignment="1">
      <alignment horizontal="center"/>
    </xf>
    <xf numFmtId="2" fontId="11" fillId="20" borderId="4" xfId="0" applyNumberFormat="1" applyFont="1" applyFill="1" applyBorder="1"/>
    <xf numFmtId="2" fontId="6" fillId="21" borderId="28" xfId="0" applyNumberFormat="1" applyFont="1" applyFill="1" applyBorder="1" applyAlignment="1">
      <alignment horizontal="center"/>
    </xf>
    <xf numFmtId="2" fontId="14" fillId="19" borderId="4" xfId="0" applyNumberFormat="1" applyFont="1" applyFill="1" applyBorder="1" applyAlignment="1">
      <alignment horizontal="center"/>
    </xf>
    <xf numFmtId="2" fontId="6" fillId="21" borderId="1" xfId="0" applyNumberFormat="1" applyFont="1" applyFill="1" applyBorder="1" applyAlignment="1">
      <alignment horizontal="center"/>
    </xf>
    <xf numFmtId="2" fontId="11" fillId="18" borderId="0" xfId="0" applyNumberFormat="1" applyFont="1" applyFill="1" applyBorder="1"/>
    <xf numFmtId="2" fontId="0" fillId="0" borderId="28" xfId="0" applyNumberFormat="1" applyBorder="1"/>
    <xf numFmtId="2" fontId="0" fillId="24" borderId="28" xfId="0" applyNumberFormat="1" applyFill="1" applyBorder="1"/>
  </cellXfs>
  <cellStyles count="600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" xfId="498" builtinId="8" hidden="1"/>
    <cellStyle name="Lien hypertexte" xfId="500" builtinId="8" hidden="1"/>
    <cellStyle name="Lien hypertexte" xfId="502" builtinId="8" hidden="1"/>
    <cellStyle name="Lien hypertexte" xfId="504" builtinId="8" hidden="1"/>
    <cellStyle name="Lien hypertexte" xfId="506" builtinId="8" hidden="1"/>
    <cellStyle name="Lien hypertexte" xfId="508" builtinId="8" hidden="1"/>
    <cellStyle name="Lien hypertexte" xfId="510" builtinId="8" hidden="1"/>
    <cellStyle name="Lien hypertexte" xfId="512" builtinId="8" hidden="1"/>
    <cellStyle name="Lien hypertexte" xfId="514" builtinId="8" hidden="1"/>
    <cellStyle name="Lien hypertexte" xfId="516" builtinId="8" hidden="1"/>
    <cellStyle name="Lien hypertexte" xfId="518" builtinId="8" hidden="1"/>
    <cellStyle name="Lien hypertexte" xfId="520" builtinId="8" hidden="1"/>
    <cellStyle name="Lien hypertexte" xfId="522" builtinId="8" hidden="1"/>
    <cellStyle name="Lien hypertexte" xfId="524" builtinId="8" hidden="1"/>
    <cellStyle name="Lien hypertexte" xfId="526" builtinId="8" hidden="1"/>
    <cellStyle name="Lien hypertexte" xfId="528" builtinId="8" hidden="1"/>
    <cellStyle name="Lien hypertexte" xfId="530" builtinId="8" hidden="1"/>
    <cellStyle name="Lien hypertexte" xfId="532" builtinId="8" hidden="1"/>
    <cellStyle name="Lien hypertexte" xfId="534" builtinId="8" hidden="1"/>
    <cellStyle name="Lien hypertexte" xfId="536" builtinId="8" hidden="1"/>
    <cellStyle name="Lien hypertexte" xfId="538" builtinId="8" hidden="1"/>
    <cellStyle name="Lien hypertexte" xfId="540" builtinId="8" hidden="1"/>
    <cellStyle name="Lien hypertexte" xfId="542" builtinId="8" hidden="1"/>
    <cellStyle name="Lien hypertexte" xfId="544" builtinId="8" hidden="1"/>
    <cellStyle name="Lien hypertexte" xfId="546" builtinId="8" hidden="1"/>
    <cellStyle name="Lien hypertexte" xfId="548" builtinId="8" hidden="1"/>
    <cellStyle name="Lien hypertexte" xfId="550" builtinId="8" hidden="1"/>
    <cellStyle name="Lien hypertexte" xfId="552" builtinId="8" hidden="1"/>
    <cellStyle name="Lien hypertexte" xfId="554" builtinId="8" hidden="1"/>
    <cellStyle name="Lien hypertexte" xfId="556" builtinId="8" hidden="1"/>
    <cellStyle name="Lien hypertexte" xfId="558" builtinId="8" hidden="1"/>
    <cellStyle name="Lien hypertexte" xfId="560" builtinId="8" hidden="1"/>
    <cellStyle name="Lien hypertexte" xfId="562" builtinId="8" hidden="1"/>
    <cellStyle name="Lien hypertexte" xfId="564" builtinId="8" hidden="1"/>
    <cellStyle name="Lien hypertexte" xfId="566" builtinId="8" hidden="1"/>
    <cellStyle name="Lien hypertexte" xfId="568" builtinId="8" hidden="1"/>
    <cellStyle name="Lien hypertexte" xfId="570" builtinId="8" hidden="1"/>
    <cellStyle name="Lien hypertexte" xfId="572" builtinId="8" hidden="1"/>
    <cellStyle name="Lien hypertexte" xfId="574" builtinId="8" hidden="1"/>
    <cellStyle name="Lien hypertexte" xfId="576" builtinId="8" hidden="1"/>
    <cellStyle name="Lien hypertexte" xfId="578" builtinId="8" hidden="1"/>
    <cellStyle name="Lien hypertexte" xfId="580" builtinId="8" hidden="1"/>
    <cellStyle name="Lien hypertexte" xfId="582" builtinId="8" hidden="1"/>
    <cellStyle name="Lien hypertexte" xfId="584" builtinId="8" hidden="1"/>
    <cellStyle name="Lien hypertexte" xfId="586" builtinId="8" hidden="1"/>
    <cellStyle name="Lien hypertexte" xfId="588" builtinId="8" hidden="1"/>
    <cellStyle name="Lien hypertexte" xfId="590" builtinId="8" hidden="1"/>
    <cellStyle name="Lien hypertexte" xfId="592" builtinId="8" hidden="1"/>
    <cellStyle name="Lien hypertexte" xfId="594" builtinId="8" hidden="1"/>
    <cellStyle name="Lien hypertexte" xfId="596" builtinId="8" hidden="1"/>
    <cellStyle name="Lien hypertexte" xfId="598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Lien hypertexte visité" xfId="499" builtinId="9" hidden="1"/>
    <cellStyle name="Lien hypertexte visité" xfId="501" builtinId="9" hidden="1"/>
    <cellStyle name="Lien hypertexte visité" xfId="503" builtinId="9" hidden="1"/>
    <cellStyle name="Lien hypertexte visité" xfId="505" builtinId="9" hidden="1"/>
    <cellStyle name="Lien hypertexte visité" xfId="507" builtinId="9" hidden="1"/>
    <cellStyle name="Lien hypertexte visité" xfId="509" builtinId="9" hidden="1"/>
    <cellStyle name="Lien hypertexte visité" xfId="511" builtinId="9" hidden="1"/>
    <cellStyle name="Lien hypertexte visité" xfId="513" builtinId="9" hidden="1"/>
    <cellStyle name="Lien hypertexte visité" xfId="515" builtinId="9" hidden="1"/>
    <cellStyle name="Lien hypertexte visité" xfId="517" builtinId="9" hidden="1"/>
    <cellStyle name="Lien hypertexte visité" xfId="519" builtinId="9" hidden="1"/>
    <cellStyle name="Lien hypertexte visité" xfId="521" builtinId="9" hidden="1"/>
    <cellStyle name="Lien hypertexte visité" xfId="523" builtinId="9" hidden="1"/>
    <cellStyle name="Lien hypertexte visité" xfId="525" builtinId="9" hidden="1"/>
    <cellStyle name="Lien hypertexte visité" xfId="527" builtinId="9" hidden="1"/>
    <cellStyle name="Lien hypertexte visité" xfId="529" builtinId="9" hidden="1"/>
    <cellStyle name="Lien hypertexte visité" xfId="531" builtinId="9" hidden="1"/>
    <cellStyle name="Lien hypertexte visité" xfId="533" builtinId="9" hidden="1"/>
    <cellStyle name="Lien hypertexte visité" xfId="535" builtinId="9" hidden="1"/>
    <cellStyle name="Lien hypertexte visité" xfId="537" builtinId="9" hidden="1"/>
    <cellStyle name="Lien hypertexte visité" xfId="539" builtinId="9" hidden="1"/>
    <cellStyle name="Lien hypertexte visité" xfId="541" builtinId="9" hidden="1"/>
    <cellStyle name="Lien hypertexte visité" xfId="543" builtinId="9" hidden="1"/>
    <cellStyle name="Lien hypertexte visité" xfId="545" builtinId="9" hidden="1"/>
    <cellStyle name="Lien hypertexte visité" xfId="547" builtinId="9" hidden="1"/>
    <cellStyle name="Lien hypertexte visité" xfId="549" builtinId="9" hidden="1"/>
    <cellStyle name="Lien hypertexte visité" xfId="551" builtinId="9" hidden="1"/>
    <cellStyle name="Lien hypertexte visité" xfId="553" builtinId="9" hidden="1"/>
    <cellStyle name="Lien hypertexte visité" xfId="555" builtinId="9" hidden="1"/>
    <cellStyle name="Lien hypertexte visité" xfId="557" builtinId="9" hidden="1"/>
    <cellStyle name="Lien hypertexte visité" xfId="559" builtinId="9" hidden="1"/>
    <cellStyle name="Lien hypertexte visité" xfId="561" builtinId="9" hidden="1"/>
    <cellStyle name="Lien hypertexte visité" xfId="563" builtinId="9" hidden="1"/>
    <cellStyle name="Lien hypertexte visité" xfId="565" builtinId="9" hidden="1"/>
    <cellStyle name="Lien hypertexte visité" xfId="567" builtinId="9" hidden="1"/>
    <cellStyle name="Lien hypertexte visité" xfId="569" builtinId="9" hidden="1"/>
    <cellStyle name="Lien hypertexte visité" xfId="571" builtinId="9" hidden="1"/>
    <cellStyle name="Lien hypertexte visité" xfId="573" builtinId="9" hidden="1"/>
    <cellStyle name="Lien hypertexte visité" xfId="575" builtinId="9" hidden="1"/>
    <cellStyle name="Lien hypertexte visité" xfId="577" builtinId="9" hidden="1"/>
    <cellStyle name="Lien hypertexte visité" xfId="579" builtinId="9" hidden="1"/>
    <cellStyle name="Lien hypertexte visité" xfId="581" builtinId="9" hidden="1"/>
    <cellStyle name="Lien hypertexte visité" xfId="583" builtinId="9" hidden="1"/>
    <cellStyle name="Lien hypertexte visité" xfId="585" builtinId="9" hidden="1"/>
    <cellStyle name="Lien hypertexte visité" xfId="587" builtinId="9" hidden="1"/>
    <cellStyle name="Lien hypertexte visité" xfId="589" builtinId="9" hidden="1"/>
    <cellStyle name="Lien hypertexte visité" xfId="591" builtinId="9" hidden="1"/>
    <cellStyle name="Lien hypertexte visité" xfId="593" builtinId="9" hidden="1"/>
    <cellStyle name="Lien hypertexte visité" xfId="595" builtinId="9" hidden="1"/>
    <cellStyle name="Lien hypertexte visité" xfId="597" builtinId="9" hidden="1"/>
    <cellStyle name="Lien hypertexte visité" xfId="599" builtinId="9" hidden="1"/>
    <cellStyle name="Normal" xfId="0" builtinId="0"/>
    <cellStyle name="Normal 2" xfId="1" xr:uid="{00000000-0005-0000-0000-00005702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F3E7C2"/>
      <color rgb="FFE09A98"/>
      <color rgb="FFFFE699"/>
      <color rgb="FFC79DBC"/>
      <color rgb="FFBEA4D4"/>
      <color rgb="FFEE8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A3662-D929-9D43-8225-EF92B98F610B}">
  <dimension ref="A1:BH43"/>
  <sheetViews>
    <sheetView tabSelected="1" topLeftCell="AQ7" workbookViewId="0">
      <selection activeCell="BA21" sqref="BA21"/>
    </sheetView>
  </sheetViews>
  <sheetFormatPr baseColWidth="10" defaultRowHeight="15" x14ac:dyDescent="0.2"/>
  <sheetData>
    <row r="1" spans="1:60" ht="19" x14ac:dyDescent="0.25">
      <c r="A1" s="1" t="s">
        <v>4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1"/>
      <c r="P1" s="1"/>
      <c r="Q1" s="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"/>
      <c r="AE1" s="1"/>
      <c r="AF1" s="5"/>
      <c r="AG1" s="5"/>
      <c r="AH1" s="5"/>
      <c r="AI1" s="5"/>
      <c r="AJ1" s="5"/>
      <c r="AK1" s="5"/>
      <c r="AL1" s="5"/>
      <c r="AM1" s="5"/>
      <c r="AN1" s="1"/>
      <c r="AO1" s="5"/>
      <c r="AP1" s="5"/>
      <c r="AQ1" s="5"/>
      <c r="AR1" s="5"/>
      <c r="AS1" s="5"/>
      <c r="AT1" s="5"/>
      <c r="AU1" s="4"/>
      <c r="BD1" s="5"/>
    </row>
    <row r="2" spans="1:60" ht="20" thickBot="1" x14ac:dyDescent="0.3">
      <c r="A2" s="26" t="s">
        <v>5</v>
      </c>
      <c r="B2" s="27"/>
      <c r="C2" s="28"/>
      <c r="D2" s="28"/>
      <c r="E2" s="28"/>
      <c r="F2" s="28"/>
      <c r="G2" s="28"/>
      <c r="H2" s="3"/>
      <c r="I2" s="3"/>
      <c r="J2" s="3"/>
      <c r="K2" s="3"/>
      <c r="L2" s="3"/>
      <c r="M2" s="3"/>
      <c r="N2" s="3"/>
      <c r="O2" s="29"/>
      <c r="P2" s="30"/>
      <c r="Q2" s="2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29"/>
      <c r="AE2" s="30"/>
      <c r="AF2" s="5"/>
      <c r="AG2" s="5"/>
      <c r="AH2" s="5"/>
      <c r="AI2" s="5"/>
      <c r="AJ2" s="5"/>
      <c r="AK2" s="5"/>
      <c r="AL2" s="5"/>
      <c r="AM2" s="5"/>
      <c r="AN2" s="29"/>
      <c r="AO2" s="5"/>
      <c r="AP2" s="5"/>
      <c r="AQ2" s="5"/>
      <c r="AR2" s="5"/>
      <c r="AS2" s="5"/>
      <c r="AT2" s="5"/>
      <c r="AU2" s="4"/>
      <c r="BD2" s="5"/>
    </row>
    <row r="3" spans="1:60" ht="23.25" customHeight="1" x14ac:dyDescent="0.3"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2"/>
      <c r="P3" s="2"/>
      <c r="Q3" s="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31" t="s">
        <v>6</v>
      </c>
      <c r="AV3" s="32"/>
      <c r="AW3" s="32"/>
      <c r="AX3" s="32"/>
      <c r="AY3" s="32"/>
      <c r="AZ3" s="33"/>
      <c r="BA3" s="34"/>
      <c r="BB3" s="34"/>
      <c r="BC3" s="34"/>
      <c r="BD3" s="34"/>
      <c r="BE3" s="34"/>
      <c r="BF3" s="34"/>
    </row>
    <row r="4" spans="1:60" ht="25" thickBot="1" x14ac:dyDescent="0.35">
      <c r="B4" s="35"/>
      <c r="C4" s="36" t="s">
        <v>7</v>
      </c>
      <c r="D4" s="37"/>
      <c r="E4" s="37"/>
      <c r="F4" s="37"/>
      <c r="G4" s="37"/>
      <c r="H4" s="37"/>
      <c r="I4" s="37"/>
      <c r="J4" s="37"/>
      <c r="K4" s="37"/>
      <c r="L4" s="37"/>
      <c r="M4" s="38"/>
      <c r="N4" s="39"/>
      <c r="O4" s="20" t="s">
        <v>8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40"/>
      <c r="AC4" s="6"/>
      <c r="AD4" s="41" t="s">
        <v>9</v>
      </c>
      <c r="AE4" s="42"/>
      <c r="AF4" s="42"/>
      <c r="AG4" s="42"/>
      <c r="AH4" s="42"/>
      <c r="AI4" s="42"/>
      <c r="AJ4" s="42"/>
      <c r="AK4" s="42"/>
      <c r="AL4" s="43"/>
      <c r="AM4" s="44"/>
      <c r="AN4" s="24" t="s">
        <v>10</v>
      </c>
      <c r="AO4" s="25"/>
      <c r="AP4" s="25"/>
      <c r="AQ4" s="25"/>
      <c r="AR4" s="45"/>
      <c r="AS4" s="44"/>
      <c r="AT4" s="44"/>
      <c r="AU4" s="46"/>
      <c r="AV4" s="47"/>
      <c r="AW4" s="47"/>
      <c r="AX4" s="47"/>
      <c r="AY4" s="47"/>
      <c r="AZ4" s="48"/>
      <c r="BA4" s="34"/>
      <c r="BB4" s="34"/>
      <c r="BC4" s="34"/>
      <c r="BD4" s="34"/>
      <c r="BE4" s="34"/>
      <c r="BF4" s="34"/>
    </row>
    <row r="5" spans="1:60" ht="17" thickBot="1" x14ac:dyDescent="0.25">
      <c r="A5" s="49"/>
      <c r="B5" s="50"/>
      <c r="C5" s="51">
        <v>0.44</v>
      </c>
      <c r="D5" s="51">
        <v>0.26</v>
      </c>
      <c r="E5" s="51">
        <v>0.22</v>
      </c>
      <c r="F5" s="51">
        <v>0.08</v>
      </c>
      <c r="G5" s="7"/>
      <c r="H5" s="52"/>
      <c r="I5" s="52"/>
      <c r="J5" s="52"/>
      <c r="K5" s="52"/>
      <c r="L5" s="8"/>
      <c r="M5" s="10"/>
      <c r="N5" s="53"/>
      <c r="O5" s="51">
        <v>0.35</v>
      </c>
      <c r="P5" s="51">
        <v>0.3</v>
      </c>
      <c r="Q5" s="51">
        <v>0.35</v>
      </c>
      <c r="R5" s="7"/>
      <c r="S5" s="52"/>
      <c r="T5" s="52"/>
      <c r="U5" s="52"/>
      <c r="V5" s="52"/>
      <c r="W5" s="52"/>
      <c r="X5" s="52"/>
      <c r="Y5" s="52"/>
      <c r="Z5" s="8"/>
      <c r="AA5" s="8"/>
      <c r="AB5" s="54"/>
      <c r="AC5" s="6"/>
      <c r="AD5" s="55">
        <v>0.66</v>
      </c>
      <c r="AE5" s="55">
        <v>0.34</v>
      </c>
      <c r="AF5" s="56">
        <v>0.55000000000000004</v>
      </c>
      <c r="AG5" s="57">
        <v>0.45</v>
      </c>
      <c r="AH5" s="57">
        <v>0.45</v>
      </c>
      <c r="AI5" s="55">
        <v>0.66</v>
      </c>
      <c r="AJ5" s="55">
        <v>0.34</v>
      </c>
      <c r="AK5" s="58"/>
      <c r="AL5" s="59"/>
      <c r="AM5" s="6"/>
      <c r="AN5" s="49"/>
      <c r="AO5" s="7"/>
      <c r="AP5" s="7"/>
      <c r="AQ5" s="8"/>
      <c r="AR5" s="10"/>
      <c r="AS5" s="6"/>
      <c r="AT5" s="6"/>
      <c r="AU5" s="4"/>
      <c r="AV5" s="49"/>
      <c r="AW5" s="49"/>
      <c r="AX5" s="49"/>
      <c r="AY5" s="49"/>
      <c r="AZ5" s="49"/>
      <c r="BA5" s="49"/>
      <c r="BB5" s="49"/>
      <c r="BC5" s="49"/>
      <c r="BD5" s="4"/>
      <c r="BE5" s="49"/>
      <c r="BF5" s="49"/>
      <c r="BG5" s="49"/>
      <c r="BH5" s="49"/>
    </row>
    <row r="6" spans="1:60" ht="18" customHeight="1" x14ac:dyDescent="0.25">
      <c r="B6" s="35"/>
      <c r="C6" s="36" t="s">
        <v>11</v>
      </c>
      <c r="D6" s="37"/>
      <c r="E6" s="37"/>
      <c r="F6" s="37"/>
      <c r="G6" s="37"/>
      <c r="H6" s="38"/>
      <c r="I6" s="14"/>
      <c r="J6" s="14"/>
      <c r="K6" s="14"/>
      <c r="L6" s="19" t="s">
        <v>12</v>
      </c>
      <c r="M6" s="60"/>
      <c r="N6" s="39"/>
      <c r="O6" s="20" t="s">
        <v>13</v>
      </c>
      <c r="P6" s="21"/>
      <c r="Q6" s="21"/>
      <c r="R6" s="21"/>
      <c r="S6" s="61" t="s">
        <v>12</v>
      </c>
      <c r="T6" s="62"/>
      <c r="U6" s="62"/>
      <c r="V6" s="62"/>
      <c r="W6" s="62"/>
      <c r="X6" s="62"/>
      <c r="Y6" s="62"/>
      <c r="Z6" s="62"/>
      <c r="AA6" s="12"/>
      <c r="AB6" s="63"/>
      <c r="AC6" s="6"/>
      <c r="AD6" s="22" t="s">
        <v>14</v>
      </c>
      <c r="AE6" s="23"/>
      <c r="AF6" s="23"/>
      <c r="AG6" s="64"/>
      <c r="AH6" s="13"/>
      <c r="AI6" s="13"/>
      <c r="AJ6" s="22" t="s">
        <v>12</v>
      </c>
      <c r="AK6" s="23"/>
      <c r="AL6" s="64"/>
      <c r="AM6" s="44"/>
      <c r="AN6" s="24" t="s">
        <v>13</v>
      </c>
      <c r="AO6" s="25"/>
      <c r="AP6" s="15"/>
      <c r="AQ6" s="24" t="s">
        <v>1</v>
      </c>
      <c r="AR6" s="45"/>
      <c r="AS6" s="44"/>
      <c r="AT6" s="44"/>
      <c r="AU6" s="65" t="s">
        <v>15</v>
      </c>
      <c r="AV6" s="66"/>
      <c r="AW6" s="67" t="s">
        <v>16</v>
      </c>
      <c r="AX6" s="68" t="s">
        <v>17</v>
      </c>
      <c r="AY6" s="69"/>
      <c r="AZ6" s="70"/>
      <c r="BA6" s="71" t="s">
        <v>18</v>
      </c>
      <c r="BB6" s="71"/>
      <c r="BC6" s="71"/>
      <c r="BD6" s="72" t="s">
        <v>19</v>
      </c>
      <c r="BE6" s="72"/>
      <c r="BF6" s="73"/>
    </row>
    <row r="7" spans="1:60" ht="83" customHeight="1" thickBot="1" x14ac:dyDescent="0.25">
      <c r="A7" s="74" t="s">
        <v>0</v>
      </c>
      <c r="B7" s="75"/>
      <c r="C7" s="76" t="s">
        <v>20</v>
      </c>
      <c r="D7" s="76" t="s">
        <v>50</v>
      </c>
      <c r="E7" s="77" t="s">
        <v>49</v>
      </c>
      <c r="F7" s="77" t="s">
        <v>21</v>
      </c>
      <c r="G7" s="78" t="s">
        <v>22</v>
      </c>
      <c r="H7" s="76" t="s">
        <v>23</v>
      </c>
      <c r="I7" s="79" t="s">
        <v>24</v>
      </c>
      <c r="J7" s="80" t="s">
        <v>25</v>
      </c>
      <c r="K7" s="81" t="s">
        <v>26</v>
      </c>
      <c r="L7" s="82" t="s">
        <v>27</v>
      </c>
      <c r="M7" s="83" t="s">
        <v>28</v>
      </c>
      <c r="N7" s="35"/>
      <c r="O7" s="76" t="s">
        <v>29</v>
      </c>
      <c r="P7" s="76" t="s">
        <v>30</v>
      </c>
      <c r="Q7" s="77" t="s">
        <v>21</v>
      </c>
      <c r="R7" s="9" t="s">
        <v>2</v>
      </c>
      <c r="S7" s="84" t="s">
        <v>31</v>
      </c>
      <c r="T7" s="85" t="s">
        <v>24</v>
      </c>
      <c r="U7" s="84" t="s">
        <v>32</v>
      </c>
      <c r="V7" s="85" t="s">
        <v>33</v>
      </c>
      <c r="W7" s="84" t="s">
        <v>34</v>
      </c>
      <c r="X7" s="84" t="s">
        <v>35</v>
      </c>
      <c r="Y7" s="80" t="s">
        <v>36</v>
      </c>
      <c r="Z7" s="86" t="s">
        <v>37</v>
      </c>
      <c r="AA7" s="82" t="s">
        <v>38</v>
      </c>
      <c r="AB7" s="83" t="s">
        <v>28</v>
      </c>
      <c r="AC7" s="6"/>
      <c r="AD7" s="76" t="s">
        <v>39</v>
      </c>
      <c r="AE7" s="76" t="s">
        <v>40</v>
      </c>
      <c r="AF7" s="87" t="s">
        <v>2</v>
      </c>
      <c r="AG7" s="84" t="s">
        <v>41</v>
      </c>
      <c r="AH7" s="84" t="s">
        <v>42</v>
      </c>
      <c r="AI7" s="86" t="s">
        <v>43</v>
      </c>
      <c r="AJ7" s="86" t="s">
        <v>44</v>
      </c>
      <c r="AK7" s="82" t="s">
        <v>38</v>
      </c>
      <c r="AL7" s="83" t="s">
        <v>28</v>
      </c>
      <c r="AM7" s="44"/>
      <c r="AN7" s="76"/>
      <c r="AO7" s="110" t="s">
        <v>2</v>
      </c>
      <c r="AP7" s="11" t="s">
        <v>45</v>
      </c>
      <c r="AQ7" s="88" t="s">
        <v>46</v>
      </c>
      <c r="AR7" s="83" t="s">
        <v>28</v>
      </c>
      <c r="AS7" s="44"/>
      <c r="AT7" s="44"/>
      <c r="AU7" s="89"/>
      <c r="AV7" s="90"/>
      <c r="AW7" s="91"/>
      <c r="AX7" s="92" t="s">
        <v>47</v>
      </c>
      <c r="AY7" s="93"/>
      <c r="AZ7" s="94"/>
      <c r="BA7" s="95"/>
      <c r="BB7" s="96"/>
      <c r="BC7" s="97"/>
      <c r="BD7" s="98" t="s">
        <v>48</v>
      </c>
      <c r="BE7" s="99"/>
      <c r="BF7" s="100"/>
    </row>
    <row r="8" spans="1:60" ht="16" x14ac:dyDescent="0.2">
      <c r="A8" s="102">
        <v>22300253</v>
      </c>
      <c r="C8" s="113">
        <v>12.087499999999999</v>
      </c>
      <c r="D8" s="117">
        <v>12.683333333333334</v>
      </c>
      <c r="E8" s="119">
        <v>10.1</v>
      </c>
      <c r="F8" s="115">
        <v>14</v>
      </c>
      <c r="G8" s="122">
        <v>11.958166666666667</v>
      </c>
      <c r="O8" s="107">
        <v>5.1259740259740258</v>
      </c>
      <c r="P8" s="107">
        <v>10.857142857142858</v>
      </c>
      <c r="Q8" s="109">
        <v>5</v>
      </c>
      <c r="R8" s="112">
        <v>6.8012337662337661</v>
      </c>
      <c r="AD8" s="123">
        <v>11.775</v>
      </c>
      <c r="AE8" s="107">
        <v>0.48999999999999994</v>
      </c>
      <c r="AF8" s="126">
        <v>7.9381000000000004</v>
      </c>
      <c r="AO8" s="111">
        <v>4.5977564102564106</v>
      </c>
      <c r="AU8" s="16">
        <f>(5*G8+6*R8+4*AF8+5*AO8)/20</f>
        <v>7.7669708991008992</v>
      </c>
      <c r="BB8" s="18">
        <v>7.8972045454545468</v>
      </c>
      <c r="BE8" s="129">
        <v>7.8320877222777234</v>
      </c>
    </row>
    <row r="9" spans="1:60" ht="16" x14ac:dyDescent="0.2">
      <c r="A9" s="104">
        <v>22300346</v>
      </c>
      <c r="C9" s="131"/>
      <c r="D9" s="114"/>
      <c r="E9" s="120"/>
      <c r="F9" s="116"/>
      <c r="G9" s="137">
        <v>12.867799999999999</v>
      </c>
      <c r="O9" s="107">
        <v>13.398701298701299</v>
      </c>
      <c r="P9" s="107">
        <v>13.62</v>
      </c>
      <c r="Q9" s="109">
        <v>7.95</v>
      </c>
      <c r="R9" s="112">
        <v>11.558045454545454</v>
      </c>
      <c r="AD9" s="124"/>
      <c r="AE9" s="125"/>
      <c r="AF9" s="141">
        <v>10.985799999999999</v>
      </c>
      <c r="AO9" s="111">
        <v>13.02371794871795</v>
      </c>
      <c r="AU9" s="144">
        <f>(5*G9+6*R9+4*AF9+5*AO9)/20</f>
        <v>12.137453123543123</v>
      </c>
      <c r="BB9" s="16">
        <v>11.062625000000001</v>
      </c>
      <c r="BE9" s="144">
        <v>11.600039061771561</v>
      </c>
    </row>
    <row r="10" spans="1:60" ht="16" x14ac:dyDescent="0.2">
      <c r="A10" s="130">
        <v>22301206</v>
      </c>
      <c r="C10" s="113">
        <v>13.074999999999999</v>
      </c>
      <c r="D10" s="117">
        <v>11.476666666666667</v>
      </c>
      <c r="E10" s="121" t="s">
        <v>3</v>
      </c>
      <c r="F10" s="115">
        <v>15</v>
      </c>
      <c r="G10" s="133" t="s">
        <v>3</v>
      </c>
      <c r="O10" s="107">
        <v>13.533766233766235</v>
      </c>
      <c r="P10" s="107">
        <v>8.1000000000000014</v>
      </c>
      <c r="Q10" s="109">
        <v>10.350000000000001</v>
      </c>
      <c r="R10" s="112">
        <v>10.789318181818183</v>
      </c>
      <c r="AD10" s="123">
        <v>14.5375</v>
      </c>
      <c r="AE10" s="107">
        <v>8.82</v>
      </c>
      <c r="AF10" s="126">
        <v>12.59355</v>
      </c>
      <c r="AO10" s="111">
        <v>11.183609637488949</v>
      </c>
      <c r="AU10" s="143" t="s">
        <v>3</v>
      </c>
      <c r="BB10" s="16">
        <v>13.276795454545455</v>
      </c>
      <c r="BE10" s="143" t="s">
        <v>3</v>
      </c>
    </row>
    <row r="11" spans="1:60" ht="16" x14ac:dyDescent="0.2">
      <c r="A11" s="103">
        <v>22307551</v>
      </c>
      <c r="C11" s="114"/>
      <c r="D11" s="114"/>
      <c r="E11" s="120"/>
      <c r="F11" s="116"/>
      <c r="G11" s="127">
        <v>12.958400000000001</v>
      </c>
      <c r="O11" s="107">
        <v>8.3181818181818183</v>
      </c>
      <c r="P11" s="108" t="s">
        <v>3</v>
      </c>
      <c r="Q11" s="109">
        <v>4.3</v>
      </c>
      <c r="R11" s="108" t="s">
        <v>3</v>
      </c>
      <c r="AD11" s="124"/>
      <c r="AE11" s="125"/>
      <c r="AF11" s="128">
        <v>10.946199999999999</v>
      </c>
      <c r="AO11" s="111">
        <v>8.5995370370370381</v>
      </c>
      <c r="AU11" s="108" t="s">
        <v>3</v>
      </c>
      <c r="BB11" s="18">
        <v>8.9259545454545464</v>
      </c>
      <c r="BE11" s="108" t="s">
        <v>3</v>
      </c>
    </row>
    <row r="12" spans="1:60" ht="16" x14ac:dyDescent="0.2">
      <c r="A12" s="102">
        <v>22320009</v>
      </c>
      <c r="C12" s="113">
        <v>17.274999999999999</v>
      </c>
      <c r="D12" s="117">
        <v>14.146666666666667</v>
      </c>
      <c r="E12" s="119">
        <v>12.3</v>
      </c>
      <c r="F12" s="115">
        <v>16</v>
      </c>
      <c r="G12" s="122">
        <v>15.265133333333331</v>
      </c>
      <c r="O12" s="107">
        <v>14.11038961038961</v>
      </c>
      <c r="P12" s="107">
        <v>14.579999999999998</v>
      </c>
      <c r="Q12" s="109">
        <v>12.850000000000001</v>
      </c>
      <c r="R12" s="112">
        <v>13.810136363636364</v>
      </c>
      <c r="AD12" s="123">
        <v>14.4</v>
      </c>
      <c r="AE12" s="107">
        <v>8.09</v>
      </c>
      <c r="AF12" s="126">
        <v>12.254600000000002</v>
      </c>
      <c r="AO12" s="111">
        <v>14.928205128205128</v>
      </c>
      <c r="AU12" s="16">
        <f>(5*G12+6*R12+4*AF12+5*AO12)/20</f>
        <v>14.142295524475525</v>
      </c>
      <c r="BB12" s="16">
        <v>15.38318181818182</v>
      </c>
      <c r="BE12" s="16">
        <v>14.762738671328673</v>
      </c>
    </row>
    <row r="13" spans="1:60" ht="16" x14ac:dyDescent="0.2">
      <c r="A13" s="102">
        <v>22400378</v>
      </c>
      <c r="C13" s="113">
        <v>9.6749999999999989</v>
      </c>
      <c r="D13" s="117">
        <v>11.01</v>
      </c>
      <c r="E13" s="119">
        <v>13.3</v>
      </c>
      <c r="F13" s="115">
        <v>16</v>
      </c>
      <c r="G13" s="122">
        <v>11.3256</v>
      </c>
      <c r="O13" s="107">
        <v>5.3103896103896107</v>
      </c>
      <c r="P13" s="107">
        <v>7.6850000000000005</v>
      </c>
      <c r="Q13" s="109">
        <v>4.6500000000000004</v>
      </c>
      <c r="R13" s="112">
        <v>5.7916363636363641</v>
      </c>
      <c r="AD13" s="123">
        <v>12.8</v>
      </c>
      <c r="AE13" s="107">
        <v>7.7099999999999991</v>
      </c>
      <c r="AF13" s="126">
        <v>11.0694</v>
      </c>
      <c r="AO13" s="111">
        <v>6.5394830559304244</v>
      </c>
      <c r="AU13" s="16">
        <f>(5*G13+6*R13+4*AF13+5*AO13)/20</f>
        <v>8.4176416730735149</v>
      </c>
      <c r="BB13" s="18">
        <v>7.8452382575757582</v>
      </c>
      <c r="BE13" s="129">
        <v>8.1314399653246365</v>
      </c>
    </row>
    <row r="14" spans="1:60" ht="16" x14ac:dyDescent="0.2">
      <c r="A14" s="101">
        <v>22400384</v>
      </c>
      <c r="C14" s="132">
        <v>12.162500000000001</v>
      </c>
      <c r="D14" s="117">
        <v>11.431666666666667</v>
      </c>
      <c r="E14" s="119">
        <v>10.3</v>
      </c>
      <c r="F14" s="115">
        <v>16</v>
      </c>
      <c r="G14" s="138">
        <v>11.869733333333333</v>
      </c>
      <c r="O14" s="107">
        <v>11.351948051948053</v>
      </c>
      <c r="P14" s="107">
        <v>13.67</v>
      </c>
      <c r="Q14" s="109">
        <v>8.2000000000000011</v>
      </c>
      <c r="R14" s="112">
        <v>10.944181818181818</v>
      </c>
      <c r="AD14" s="123">
        <v>18.95</v>
      </c>
      <c r="AE14" s="107">
        <v>8.3000000000000007</v>
      </c>
      <c r="AF14" s="142">
        <v>15.329000000000001</v>
      </c>
      <c r="AO14" s="111">
        <v>10.35576923076923</v>
      </c>
      <c r="AU14" s="16">
        <f>(5*G14+6*R14+4*AF14+5*AO14)/20</f>
        <v>11.905430186480185</v>
      </c>
      <c r="BB14" s="16">
        <v>11.580881818181817</v>
      </c>
      <c r="BE14" s="16">
        <v>11.743156002331002</v>
      </c>
    </row>
    <row r="15" spans="1:60" ht="16" x14ac:dyDescent="0.2">
      <c r="A15" s="101">
        <v>22400406</v>
      </c>
      <c r="C15" s="113">
        <v>13.762499999999999</v>
      </c>
      <c r="D15" s="117">
        <v>10.798333333333334</v>
      </c>
      <c r="E15" s="119">
        <v>15.6</v>
      </c>
      <c r="F15" s="115">
        <v>17</v>
      </c>
      <c r="G15" s="122">
        <v>13.655066666666666</v>
      </c>
      <c r="O15" s="107">
        <v>6.6532467532467532</v>
      </c>
      <c r="P15" s="107">
        <v>12.425000000000001</v>
      </c>
      <c r="Q15" s="109">
        <v>6.8500000000000005</v>
      </c>
      <c r="R15" s="112">
        <v>8.4536363636363632</v>
      </c>
      <c r="AD15" s="123">
        <v>14.812500000000002</v>
      </c>
      <c r="AE15" s="107">
        <v>4.21</v>
      </c>
      <c r="AF15" s="126">
        <v>11.207650000000001</v>
      </c>
      <c r="AO15" s="111">
        <v>6.4407051282051286</v>
      </c>
      <c r="AU15" s="16">
        <f>(5*G15+6*R15+4*AF15+5*AO15)/20</f>
        <v>9.8015638578088584</v>
      </c>
      <c r="BB15" s="18">
        <v>8.4379318181818181</v>
      </c>
      <c r="BE15" s="129">
        <v>9.1197478379953374</v>
      </c>
    </row>
    <row r="16" spans="1:60" ht="16" x14ac:dyDescent="0.2">
      <c r="A16" s="101">
        <v>22400820</v>
      </c>
      <c r="C16" s="113">
        <v>14.0625</v>
      </c>
      <c r="D16" s="117">
        <v>13.360000000000001</v>
      </c>
      <c r="E16" s="119">
        <v>11.3</v>
      </c>
      <c r="F16" s="115">
        <v>16</v>
      </c>
      <c r="G16" s="122">
        <v>13.427100000000001</v>
      </c>
      <c r="O16" s="107">
        <v>12.767532467532469</v>
      </c>
      <c r="P16" s="107">
        <v>13.675000000000001</v>
      </c>
      <c r="Q16" s="109">
        <v>9.5</v>
      </c>
      <c r="R16" s="112">
        <v>11.896136363636362</v>
      </c>
      <c r="AD16" s="123">
        <v>16.0625</v>
      </c>
      <c r="AE16" s="107">
        <v>10.4</v>
      </c>
      <c r="AF16" s="126">
        <v>14.137250000000002</v>
      </c>
      <c r="AO16" s="111">
        <v>10.814102564102566</v>
      </c>
      <c r="AU16" s="16">
        <f>(5*G16+6*R16+4*AF16+5*AO16)/20</f>
        <v>12.456591550116551</v>
      </c>
      <c r="BB16" s="16">
        <v>11.857624999999999</v>
      </c>
      <c r="BE16" s="16">
        <v>12.157108275058274</v>
      </c>
    </row>
    <row r="17" spans="1:57" ht="16" x14ac:dyDescent="0.2">
      <c r="A17" s="102">
        <v>22400825</v>
      </c>
      <c r="C17" s="113">
        <v>19.175000000000001</v>
      </c>
      <c r="D17" s="117">
        <v>15.6</v>
      </c>
      <c r="E17" s="119">
        <v>18.3</v>
      </c>
      <c r="F17" s="115">
        <v>17</v>
      </c>
      <c r="G17" s="122">
        <v>17.879000000000001</v>
      </c>
      <c r="O17" s="107">
        <v>14.870129870129873</v>
      </c>
      <c r="P17" s="107">
        <v>14.809999999999999</v>
      </c>
      <c r="Q17" s="109">
        <v>12.650000000000002</v>
      </c>
      <c r="R17" s="112">
        <v>14.075045454545455</v>
      </c>
      <c r="AD17" s="123">
        <v>17.55</v>
      </c>
      <c r="AE17" s="107">
        <v>14.4</v>
      </c>
      <c r="AF17" s="126">
        <v>16.478999999999999</v>
      </c>
      <c r="AO17" s="111">
        <v>13.69070512820513</v>
      </c>
      <c r="AU17" s="16">
        <f>(5*G17+6*R17+4*AF17+5*AO17)/20</f>
        <v>15.410739918414919</v>
      </c>
      <c r="BB17" s="16">
        <v>14.944931818181818</v>
      </c>
      <c r="BE17" s="16">
        <v>15.177835868298368</v>
      </c>
    </row>
    <row r="18" spans="1:57" ht="16" x14ac:dyDescent="0.2">
      <c r="A18" s="102">
        <v>22400866</v>
      </c>
      <c r="C18" s="113">
        <v>12.649999999999999</v>
      </c>
      <c r="D18" s="117">
        <v>9.4516666666666662</v>
      </c>
      <c r="E18" s="119">
        <v>10.3</v>
      </c>
      <c r="F18" s="115">
        <v>14</v>
      </c>
      <c r="G18" s="122">
        <v>11.409433333333332</v>
      </c>
      <c r="O18" s="107">
        <v>8.9649350649350659</v>
      </c>
      <c r="P18" s="107">
        <v>8.6199999999999992</v>
      </c>
      <c r="Q18" s="109">
        <v>2.6</v>
      </c>
      <c r="R18" s="112">
        <v>6.6337272727272723</v>
      </c>
      <c r="AD18" s="123">
        <v>14.5</v>
      </c>
      <c r="AE18" s="107">
        <v>9.51</v>
      </c>
      <c r="AF18" s="126">
        <v>12.8034</v>
      </c>
      <c r="AO18" s="108" t="s">
        <v>3</v>
      </c>
      <c r="AU18" s="143" t="s">
        <v>3</v>
      </c>
      <c r="BB18" s="16">
        <v>11.081213636363637</v>
      </c>
      <c r="BE18" s="143" t="s">
        <v>3</v>
      </c>
    </row>
    <row r="19" spans="1:57" ht="16" x14ac:dyDescent="0.2">
      <c r="A19" s="101">
        <v>22401186</v>
      </c>
      <c r="C19" s="113">
        <v>17.475000000000001</v>
      </c>
      <c r="D19" s="117">
        <v>10.753333333333332</v>
      </c>
      <c r="E19" s="119">
        <v>10.1</v>
      </c>
      <c r="F19" s="115">
        <v>16</v>
      </c>
      <c r="G19" s="122">
        <v>13.986866666666666</v>
      </c>
      <c r="O19" s="107">
        <v>10.814285714285715</v>
      </c>
      <c r="P19" s="107">
        <v>10.35</v>
      </c>
      <c r="Q19" s="109">
        <v>7.5</v>
      </c>
      <c r="R19" s="112">
        <v>9.5150000000000006</v>
      </c>
      <c r="AD19" s="123">
        <v>14.625</v>
      </c>
      <c r="AE19" s="107">
        <v>10.5</v>
      </c>
      <c r="AF19" s="126">
        <v>13.2225</v>
      </c>
      <c r="AO19" s="111">
        <v>12.906730769230769</v>
      </c>
      <c r="AU19" s="16">
        <f>(5*G19+6*R19+4*AF19+5*AO19)/20</f>
        <v>12.222399358974359</v>
      </c>
      <c r="BB19" s="16">
        <v>13.405170454545452</v>
      </c>
      <c r="BE19" s="16">
        <v>12.813784906759906</v>
      </c>
    </row>
    <row r="20" spans="1:57" ht="16" x14ac:dyDescent="0.2">
      <c r="A20" s="101">
        <v>22401437</v>
      </c>
      <c r="C20" s="131"/>
      <c r="D20" s="114"/>
      <c r="E20" s="120"/>
      <c r="F20" s="116"/>
      <c r="G20" s="135"/>
      <c r="O20" s="107">
        <v>17.609090909090909</v>
      </c>
      <c r="P20" s="107">
        <v>17.414999999999999</v>
      </c>
      <c r="Q20" s="109">
        <v>18.575000000000003</v>
      </c>
      <c r="R20" s="112">
        <v>17.888931818181817</v>
      </c>
      <c r="AD20" s="124"/>
      <c r="AE20" s="125"/>
      <c r="AF20" s="139"/>
      <c r="AO20" s="111">
        <v>18.553988603988607</v>
      </c>
      <c r="AU20" s="17"/>
      <c r="BB20" s="16"/>
      <c r="BE20" s="16"/>
    </row>
    <row r="21" spans="1:57" ht="16" x14ac:dyDescent="0.2">
      <c r="A21" s="102">
        <v>22401439</v>
      </c>
      <c r="C21" s="113">
        <v>10.774999999999999</v>
      </c>
      <c r="D21" s="117">
        <v>12.288333333333334</v>
      </c>
      <c r="E21" s="119">
        <v>12.3</v>
      </c>
      <c r="F21" s="115">
        <v>15</v>
      </c>
      <c r="G21" s="122">
        <v>11.841966666666666</v>
      </c>
      <c r="O21" s="107">
        <v>6.8103896103896107</v>
      </c>
      <c r="P21" s="107">
        <v>8.3949999999999996</v>
      </c>
      <c r="Q21" s="109">
        <v>5.4250000000000007</v>
      </c>
      <c r="R21" s="112">
        <v>6.8008863636363639</v>
      </c>
      <c r="AD21" s="123">
        <v>11.05</v>
      </c>
      <c r="AE21" s="107">
        <v>5.9899999999999993</v>
      </c>
      <c r="AF21" s="126">
        <v>9.329600000000001</v>
      </c>
      <c r="AO21" s="111">
        <v>5.197199730094467</v>
      </c>
      <c r="AU21" s="16">
        <f>(5*G21+6*R21+4*AF21+5*AO21)/20</f>
        <v>8.1659775082811912</v>
      </c>
      <c r="BB21" s="18">
        <v>9.2837386363636369</v>
      </c>
      <c r="BE21" s="129">
        <v>8.7248580723224141</v>
      </c>
    </row>
    <row r="22" spans="1:57" ht="16" x14ac:dyDescent="0.2">
      <c r="A22" s="102">
        <v>22401532</v>
      </c>
      <c r="C22" s="113">
        <v>13.625</v>
      </c>
      <c r="D22" s="117">
        <v>13.368333333333334</v>
      </c>
      <c r="E22" s="119">
        <v>11.2</v>
      </c>
      <c r="F22" s="115">
        <v>17</v>
      </c>
      <c r="G22" s="122">
        <v>13.294766666666666</v>
      </c>
      <c r="O22" s="107">
        <v>10.207792207792208</v>
      </c>
      <c r="P22" s="107">
        <v>11.66</v>
      </c>
      <c r="Q22" s="109">
        <v>12.250000000000002</v>
      </c>
      <c r="R22" s="112">
        <v>11.358227272727273</v>
      </c>
      <c r="AD22" s="123">
        <v>14.962500000000002</v>
      </c>
      <c r="AE22" s="107">
        <v>5.89</v>
      </c>
      <c r="AF22" s="126">
        <v>11.877850000000002</v>
      </c>
      <c r="AO22" s="111">
        <v>10.931089743589745</v>
      </c>
      <c r="AU22" s="16">
        <f>(5*G22+6*R22+4*AF22+5*AO22)/20</f>
        <v>11.839502284382284</v>
      </c>
      <c r="BB22" s="16">
        <v>10.263181818181819</v>
      </c>
      <c r="BE22" s="16">
        <v>11.051342051282052</v>
      </c>
    </row>
    <row r="23" spans="1:57" ht="16" x14ac:dyDescent="0.2">
      <c r="A23" s="101">
        <v>22401703</v>
      </c>
      <c r="C23" s="113">
        <v>17.037500000000001</v>
      </c>
      <c r="D23" s="117">
        <v>12.608333333333334</v>
      </c>
      <c r="E23" s="119">
        <v>12.8</v>
      </c>
      <c r="F23" s="115">
        <v>15</v>
      </c>
      <c r="G23" s="122">
        <v>14.790666666666668</v>
      </c>
      <c r="O23" s="107">
        <v>14.092207792207791</v>
      </c>
      <c r="P23" s="107">
        <v>8.7519999999999989</v>
      </c>
      <c r="Q23" s="109">
        <v>11.6</v>
      </c>
      <c r="R23" s="112">
        <v>11.617872727272726</v>
      </c>
      <c r="AD23" s="123">
        <v>16.625</v>
      </c>
      <c r="AE23" s="107">
        <v>6.6999999999999993</v>
      </c>
      <c r="AF23" s="126">
        <v>13.250500000000001</v>
      </c>
      <c r="AO23" s="111">
        <v>14.70506072874494</v>
      </c>
      <c r="AU23" s="16">
        <f>(5*G23+6*R23+4*AF23+5*AO23)/20</f>
        <v>13.50939366703472</v>
      </c>
      <c r="BB23" s="16">
        <v>14.456863636363636</v>
      </c>
      <c r="BE23" s="16">
        <v>13.983128651699179</v>
      </c>
    </row>
    <row r="24" spans="1:57" ht="16" x14ac:dyDescent="0.2">
      <c r="A24" s="101">
        <v>22402111</v>
      </c>
      <c r="C24" s="113">
        <v>17.824999999999999</v>
      </c>
      <c r="D24" s="117">
        <v>12.760000000000002</v>
      </c>
      <c r="E24" s="119">
        <v>16.3</v>
      </c>
      <c r="F24" s="115">
        <v>18</v>
      </c>
      <c r="G24" s="122">
        <v>16.186600000000002</v>
      </c>
      <c r="O24" s="107">
        <v>14.802597402597403</v>
      </c>
      <c r="P24" s="107">
        <v>15.182000000000002</v>
      </c>
      <c r="Q24" s="109">
        <v>11.700000000000001</v>
      </c>
      <c r="R24" s="112">
        <v>13.830509090909089</v>
      </c>
      <c r="AD24" s="123">
        <v>18.162500000000001</v>
      </c>
      <c r="AE24" s="107">
        <v>17.68</v>
      </c>
      <c r="AF24" s="126">
        <v>17.998450000000002</v>
      </c>
      <c r="AO24" s="111">
        <v>12.51474358974359</v>
      </c>
      <c r="AU24" s="16">
        <f>(5*G24+6*R24+4*AF24+5*AO24)/20</f>
        <v>14.924178624708626</v>
      </c>
      <c r="BB24" s="16">
        <v>14.828795454545457</v>
      </c>
      <c r="BE24" s="16">
        <v>14.87648703962704</v>
      </c>
    </row>
    <row r="25" spans="1:57" ht="16" x14ac:dyDescent="0.2">
      <c r="A25" s="101">
        <v>22402284</v>
      </c>
      <c r="C25" s="113">
        <v>12.725</v>
      </c>
      <c r="D25" s="117">
        <v>11.14</v>
      </c>
      <c r="E25" s="119">
        <v>15</v>
      </c>
      <c r="F25" s="115">
        <v>14</v>
      </c>
      <c r="G25" s="122">
        <v>12.915400000000002</v>
      </c>
      <c r="O25" s="107">
        <v>8.077272727272728</v>
      </c>
      <c r="P25" s="107">
        <v>7.5149999999999997</v>
      </c>
      <c r="Q25" s="109">
        <v>6.0000000000000009</v>
      </c>
      <c r="R25" s="112">
        <v>7.1815454545454536</v>
      </c>
      <c r="AD25" s="123">
        <v>14.162500000000001</v>
      </c>
      <c r="AE25" s="107">
        <v>0.78999999999999992</v>
      </c>
      <c r="AF25" s="126">
        <v>9.61585</v>
      </c>
      <c r="AO25" s="111">
        <v>6.9616321787374424</v>
      </c>
      <c r="AU25" s="16">
        <f>(5*G25+6*R25+4*AF25+5*AO25)/20</f>
        <v>9.0468916810479989</v>
      </c>
      <c r="BB25" s="18">
        <v>8.4325227272727279</v>
      </c>
      <c r="BE25" s="129">
        <v>8.7397072041603643</v>
      </c>
    </row>
    <row r="26" spans="1:57" ht="16" x14ac:dyDescent="0.2">
      <c r="A26" s="102">
        <v>22402331</v>
      </c>
      <c r="C26" s="113">
        <v>15.824999999999999</v>
      </c>
      <c r="D26" s="118" t="s">
        <v>3</v>
      </c>
      <c r="E26" s="119">
        <v>12.8</v>
      </c>
      <c r="F26" s="115">
        <v>15</v>
      </c>
      <c r="G26" s="133" t="s">
        <v>3</v>
      </c>
      <c r="O26" s="107">
        <v>6.3948051948051958</v>
      </c>
      <c r="P26" s="107">
        <v>9.59</v>
      </c>
      <c r="Q26" s="109">
        <v>7.2750000000000004</v>
      </c>
      <c r="R26" s="112">
        <v>7.6614318181818177</v>
      </c>
      <c r="AD26" s="123">
        <v>15</v>
      </c>
      <c r="AE26" s="107">
        <v>1.5999999999999999</v>
      </c>
      <c r="AF26" s="126">
        <v>10.444000000000001</v>
      </c>
      <c r="AO26" s="111">
        <v>8.7547094508301413</v>
      </c>
      <c r="AU26" s="143" t="s">
        <v>3</v>
      </c>
      <c r="BB26" s="18">
        <v>9.3903750000000006</v>
      </c>
      <c r="BE26" s="143" t="s">
        <v>3</v>
      </c>
    </row>
    <row r="27" spans="1:57" ht="16" x14ac:dyDescent="0.2">
      <c r="A27" s="101">
        <v>22402575</v>
      </c>
      <c r="C27" s="113">
        <v>19</v>
      </c>
      <c r="D27" s="117">
        <v>17.314999999999998</v>
      </c>
      <c r="E27" s="119">
        <v>18.3</v>
      </c>
      <c r="F27" s="115">
        <v>17</v>
      </c>
      <c r="G27" s="122">
        <v>18.247899999999998</v>
      </c>
      <c r="O27" s="107">
        <v>18.679220779220781</v>
      </c>
      <c r="P27" s="107">
        <v>17.245000000000001</v>
      </c>
      <c r="Q27" s="109">
        <v>16.75</v>
      </c>
      <c r="R27" s="112">
        <v>17.573727272727272</v>
      </c>
      <c r="AD27" s="123">
        <v>19.05</v>
      </c>
      <c r="AE27" s="107">
        <v>18.39</v>
      </c>
      <c r="AF27" s="126">
        <v>18.825600000000001</v>
      </c>
      <c r="AO27" s="111">
        <v>18.095370370370372</v>
      </c>
      <c r="AU27" s="16">
        <f>(5*G27+6*R27+4*AF27+5*AO27)/20</f>
        <v>18.123055774410773</v>
      </c>
      <c r="BB27" s="16">
        <v>17.723500000000001</v>
      </c>
      <c r="BE27" s="16">
        <v>17.923277887205387</v>
      </c>
    </row>
    <row r="28" spans="1:57" ht="16" x14ac:dyDescent="0.2">
      <c r="A28" s="102">
        <v>22402952</v>
      </c>
      <c r="C28" s="113">
        <v>16.637499999999999</v>
      </c>
      <c r="D28" s="117">
        <v>15.183333333333334</v>
      </c>
      <c r="E28" s="119">
        <v>11.2</v>
      </c>
      <c r="F28" s="115">
        <v>17</v>
      </c>
      <c r="G28" s="134">
        <v>15.092166666666666</v>
      </c>
      <c r="O28" s="107">
        <v>13.232467532467533</v>
      </c>
      <c r="P28" s="107">
        <v>13.77</v>
      </c>
      <c r="Q28" s="109">
        <v>10.875</v>
      </c>
      <c r="R28" s="112">
        <v>12.568613636363635</v>
      </c>
      <c r="AD28" s="123">
        <v>17.0625</v>
      </c>
      <c r="AE28" s="107">
        <v>8.2100000000000009</v>
      </c>
      <c r="AF28" s="126">
        <v>14.05265</v>
      </c>
      <c r="AO28" s="111">
        <v>12.653441295546559</v>
      </c>
      <c r="AU28" s="144">
        <f>(5*G28+6*R28+4*AF28+5*AO28)/20</f>
        <v>13.517516081462395</v>
      </c>
      <c r="BB28" s="16">
        <v>14.783047727272727</v>
      </c>
      <c r="BE28" s="144">
        <v>14.15028190436756</v>
      </c>
    </row>
    <row r="29" spans="1:57" ht="16" x14ac:dyDescent="0.2">
      <c r="A29" s="101">
        <v>22404225</v>
      </c>
      <c r="C29" s="113">
        <v>13.7</v>
      </c>
      <c r="D29" s="117">
        <v>12.786666666666667</v>
      </c>
      <c r="E29" s="119">
        <v>10.1</v>
      </c>
      <c r="F29" s="115">
        <v>16</v>
      </c>
      <c r="G29" s="122">
        <v>12.854533333333332</v>
      </c>
      <c r="O29" s="107">
        <v>9.4785714285714295</v>
      </c>
      <c r="P29" s="107">
        <v>10.071428571428571</v>
      </c>
      <c r="Q29" s="109">
        <v>8.1999999999999993</v>
      </c>
      <c r="R29" s="112">
        <v>9.2089285714285705</v>
      </c>
      <c r="AD29" s="123">
        <v>14.875</v>
      </c>
      <c r="AE29" s="107">
        <v>2.5999999999999996</v>
      </c>
      <c r="AF29" s="126">
        <v>10.701500000000001</v>
      </c>
      <c r="AO29" s="111">
        <v>7.0160256410256414</v>
      </c>
      <c r="AU29" s="16">
        <f>(5*G29+6*R29+4*AF29+5*AO29)/20</f>
        <v>9.8706183150183158</v>
      </c>
      <c r="BB29" s="18">
        <v>8.3541136363636355</v>
      </c>
      <c r="BE29" s="129">
        <v>9.1123659756909756</v>
      </c>
    </row>
    <row r="30" spans="1:57" ht="16" x14ac:dyDescent="0.2">
      <c r="A30" s="102">
        <v>22404499</v>
      </c>
      <c r="C30" s="113">
        <v>11.5</v>
      </c>
      <c r="D30" s="117">
        <v>14.208333333333332</v>
      </c>
      <c r="E30" s="121" t="s">
        <v>3</v>
      </c>
      <c r="F30" s="115">
        <v>17</v>
      </c>
      <c r="G30" s="133" t="s">
        <v>3</v>
      </c>
      <c r="O30" s="107">
        <v>13.835064935064935</v>
      </c>
      <c r="P30" s="107">
        <v>13.59</v>
      </c>
      <c r="Q30" s="109">
        <v>9.8000000000000007</v>
      </c>
      <c r="R30" s="112">
        <v>12.349272727272727</v>
      </c>
      <c r="AD30" s="123">
        <v>18.05</v>
      </c>
      <c r="AE30" s="107">
        <v>18</v>
      </c>
      <c r="AF30" s="126">
        <v>18.033000000000001</v>
      </c>
      <c r="AO30" s="111">
        <v>14.469407603890364</v>
      </c>
      <c r="AU30" s="143" t="s">
        <v>3</v>
      </c>
      <c r="BB30" s="16">
        <v>14.003636363636364</v>
      </c>
      <c r="BE30" s="143" t="s">
        <v>3</v>
      </c>
    </row>
    <row r="31" spans="1:57" ht="16" x14ac:dyDescent="0.2">
      <c r="A31" s="102">
        <v>22404709</v>
      </c>
      <c r="C31" s="113">
        <v>11.1</v>
      </c>
      <c r="D31" s="117">
        <v>14.026666666666667</v>
      </c>
      <c r="E31" s="119">
        <v>12.3</v>
      </c>
      <c r="F31" s="115">
        <v>15</v>
      </c>
      <c r="G31" s="122">
        <v>12.436933333333332</v>
      </c>
      <c r="O31" s="107">
        <v>11.270129870129869</v>
      </c>
      <c r="P31" s="107">
        <v>10.055000000000001</v>
      </c>
      <c r="Q31" s="109">
        <v>6.875</v>
      </c>
      <c r="R31" s="112">
        <v>9.3672954545454541</v>
      </c>
      <c r="AD31" s="123">
        <v>13.5</v>
      </c>
      <c r="AE31" s="107">
        <v>17.509999999999998</v>
      </c>
      <c r="AF31" s="126">
        <v>14.863399999999999</v>
      </c>
      <c r="AO31" s="111">
        <v>8.0544871794871788</v>
      </c>
      <c r="AU31" s="16">
        <f>(5*G31+6*R31+4*AF31+5*AO31)/20</f>
        <v>10.905723764568766</v>
      </c>
      <c r="BB31" s="16">
        <v>11.88490909090909</v>
      </c>
      <c r="BE31" s="16">
        <v>11.395316427738928</v>
      </c>
    </row>
    <row r="32" spans="1:57" ht="16" x14ac:dyDescent="0.2">
      <c r="A32" s="101">
        <v>22404951</v>
      </c>
      <c r="C32" s="113">
        <v>6.2750000000000004</v>
      </c>
      <c r="D32" s="117">
        <v>5.9066666666666663</v>
      </c>
      <c r="E32" s="119">
        <v>12.3</v>
      </c>
      <c r="F32" s="115">
        <v>14</v>
      </c>
      <c r="G32" s="134">
        <v>8.1227333333333327</v>
      </c>
      <c r="O32" s="107">
        <v>2.3181818181818183</v>
      </c>
      <c r="P32" s="107">
        <v>7.3350000000000009</v>
      </c>
      <c r="Q32" s="109">
        <v>3.7</v>
      </c>
      <c r="R32" s="112">
        <v>4.3068636363636372</v>
      </c>
      <c r="AD32" s="123">
        <v>8.0374999999999996</v>
      </c>
      <c r="AE32" s="107">
        <v>1.5999999999999999</v>
      </c>
      <c r="AF32" s="126">
        <v>5.8487500000000008</v>
      </c>
      <c r="AO32" s="111">
        <v>1.6806809924218833</v>
      </c>
      <c r="AU32" s="144">
        <f>(5*G32+6*R32+4*AF32+5*AO32)/20</f>
        <v>4.9126626723478948</v>
      </c>
      <c r="BB32" s="18">
        <v>8.6605454545454528</v>
      </c>
      <c r="BE32" s="145">
        <v>6.7866040634466742</v>
      </c>
    </row>
    <row r="33" spans="1:57" ht="16" x14ac:dyDescent="0.2">
      <c r="A33" s="101">
        <v>22405265</v>
      </c>
      <c r="C33" s="132">
        <v>12.2125</v>
      </c>
      <c r="D33" s="117">
        <v>10.003333333333332</v>
      </c>
      <c r="E33" s="119">
        <v>15.6</v>
      </c>
      <c r="F33" s="115">
        <v>15</v>
      </c>
      <c r="G33" s="136">
        <v>12.606366666666666</v>
      </c>
      <c r="O33" s="107">
        <v>8.6012987012987026</v>
      </c>
      <c r="P33" s="107">
        <v>8.3150000000000013</v>
      </c>
      <c r="Q33" s="109">
        <v>7.4</v>
      </c>
      <c r="R33" s="112">
        <v>8.0949545454545451</v>
      </c>
      <c r="AD33" s="123">
        <v>10.012499999999999</v>
      </c>
      <c r="AE33" s="107">
        <v>14.12</v>
      </c>
      <c r="AF33" s="140">
        <v>11.409050000000001</v>
      </c>
      <c r="AO33" s="111">
        <v>11.056670790223421</v>
      </c>
      <c r="AU33" s="16">
        <f>(5*G33+6*R33+4*AF33+5*AO33)/20</f>
        <v>10.626055727858885</v>
      </c>
      <c r="BB33" s="16">
        <v>11.501113636363636</v>
      </c>
      <c r="BE33" s="16">
        <v>11.06358468211126</v>
      </c>
    </row>
    <row r="34" spans="1:57" ht="16" x14ac:dyDescent="0.2">
      <c r="A34" s="101">
        <v>22405755</v>
      </c>
      <c r="C34" s="113">
        <v>15.062499999999996</v>
      </c>
      <c r="D34" s="117">
        <v>9.9633333333333347</v>
      </c>
      <c r="E34" s="119">
        <v>11.3</v>
      </c>
      <c r="F34" s="115">
        <v>16</v>
      </c>
      <c r="G34" s="122">
        <v>12.983966666666666</v>
      </c>
      <c r="O34" s="107">
        <v>10.106493506493505</v>
      </c>
      <c r="P34" s="107">
        <v>10.33</v>
      </c>
      <c r="Q34" s="109">
        <v>8.75</v>
      </c>
      <c r="R34" s="112">
        <v>9.6987727272727255</v>
      </c>
      <c r="AD34" s="123">
        <v>11.824999999999999</v>
      </c>
      <c r="AE34" s="107">
        <v>3.2099999999999995</v>
      </c>
      <c r="AF34" s="126">
        <v>8.8958999999999993</v>
      </c>
      <c r="AO34" s="111">
        <v>5.4857979664014147</v>
      </c>
      <c r="AU34" s="16">
        <f>(5*G34+6*R34+4*AF34+5*AO34)/20</f>
        <v>9.3062529764488371</v>
      </c>
      <c r="BB34" s="16">
        <v>10.418204545454547</v>
      </c>
      <c r="BE34" s="129">
        <v>9.862228760951691</v>
      </c>
    </row>
    <row r="35" spans="1:57" ht="16" x14ac:dyDescent="0.2">
      <c r="A35" s="102">
        <v>22406033</v>
      </c>
      <c r="C35" s="113">
        <v>15.137499999999999</v>
      </c>
      <c r="D35" s="117">
        <v>11.305</v>
      </c>
      <c r="E35" s="119">
        <v>12.8</v>
      </c>
      <c r="F35" s="115">
        <v>16</v>
      </c>
      <c r="G35" s="122">
        <v>13.6958</v>
      </c>
      <c r="O35" s="107">
        <v>13.255844155844157</v>
      </c>
      <c r="P35" s="107">
        <v>12.334999999999999</v>
      </c>
      <c r="Q35" s="109">
        <v>8.0500000000000007</v>
      </c>
      <c r="R35" s="112">
        <v>11.157545454545453</v>
      </c>
      <c r="AD35" s="123">
        <v>18.074999999999999</v>
      </c>
      <c r="AE35" s="107">
        <v>17.34</v>
      </c>
      <c r="AF35" s="126">
        <v>17.825099999999999</v>
      </c>
      <c r="AO35" s="111">
        <v>13.86923076923077</v>
      </c>
      <c r="AU35" s="16">
        <f>(5*G35+6*R35+4*AF35+5*AO35)/20</f>
        <v>13.803541328671326</v>
      </c>
      <c r="BB35" s="16">
        <v>12.297488636363637</v>
      </c>
      <c r="BE35" s="16">
        <v>13.05051498251748</v>
      </c>
    </row>
    <row r="36" spans="1:57" ht="16" x14ac:dyDescent="0.2">
      <c r="A36" s="102">
        <v>22406521</v>
      </c>
      <c r="C36" s="113">
        <v>13.85</v>
      </c>
      <c r="D36" s="117">
        <v>14.223333333333333</v>
      </c>
      <c r="E36" s="119">
        <v>16.3</v>
      </c>
      <c r="F36" s="115">
        <v>18</v>
      </c>
      <c r="G36" s="122">
        <v>14.818066666666667</v>
      </c>
      <c r="O36" s="107">
        <v>11.011688311688314</v>
      </c>
      <c r="P36" s="107">
        <v>10.670000000000002</v>
      </c>
      <c r="Q36" s="109">
        <v>8.65</v>
      </c>
      <c r="R36" s="112">
        <v>10.082590909090911</v>
      </c>
      <c r="AD36" s="123">
        <v>15.237500000000001</v>
      </c>
      <c r="AE36" s="107">
        <v>15.829999999999998</v>
      </c>
      <c r="AF36" s="126">
        <v>15.438950000000002</v>
      </c>
      <c r="AO36" s="111">
        <v>11.955270655270656</v>
      </c>
      <c r="AU36" s="16">
        <f>(5*G36+6*R36+4*AF36+5*AO36)/20</f>
        <v>12.805901603211606</v>
      </c>
      <c r="BB36" s="16">
        <v>11.458727272727273</v>
      </c>
      <c r="BE36" s="16">
        <v>12.132314437969439</v>
      </c>
    </row>
    <row r="37" spans="1:57" ht="16" x14ac:dyDescent="0.2">
      <c r="A37" s="102">
        <v>22407192</v>
      </c>
      <c r="C37" s="113">
        <v>11.975000000000001</v>
      </c>
      <c r="D37" s="117">
        <v>10.739999999999998</v>
      </c>
      <c r="E37" s="119">
        <v>15</v>
      </c>
      <c r="F37" s="115">
        <v>14</v>
      </c>
      <c r="G37" s="122">
        <v>12.481400000000001</v>
      </c>
      <c r="O37" s="107">
        <v>8.9350649350649345</v>
      </c>
      <c r="P37" s="107">
        <v>10.025</v>
      </c>
      <c r="Q37" s="109">
        <v>7.75</v>
      </c>
      <c r="R37" s="112">
        <v>8.8472727272727276</v>
      </c>
      <c r="AD37" s="123">
        <v>13.275</v>
      </c>
      <c r="AE37" s="107">
        <v>10.309999999999999</v>
      </c>
      <c r="AF37" s="126">
        <v>12.2669</v>
      </c>
      <c r="AO37" s="111">
        <v>4.9184472934472936</v>
      </c>
      <c r="AU37" s="16">
        <f>(5*G37+6*R37+4*AF37+5*AO37)/20</f>
        <v>9.4575236415436414</v>
      </c>
      <c r="BB37" s="18">
        <v>9.4683977272727269</v>
      </c>
      <c r="BE37" s="129">
        <v>9.4629606844081842</v>
      </c>
    </row>
    <row r="38" spans="1:57" ht="16" x14ac:dyDescent="0.2">
      <c r="A38" s="101">
        <v>22407214</v>
      </c>
      <c r="C38" s="113">
        <v>12.8375</v>
      </c>
      <c r="D38" s="117">
        <v>13.013333333333334</v>
      </c>
      <c r="E38" s="119">
        <v>13.3</v>
      </c>
      <c r="F38" s="115">
        <v>16</v>
      </c>
      <c r="G38" s="122">
        <v>13.237966666666667</v>
      </c>
      <c r="O38" s="107">
        <v>14.774025974025975</v>
      </c>
      <c r="P38" s="107">
        <v>11.68</v>
      </c>
      <c r="Q38" s="109">
        <v>7.9</v>
      </c>
      <c r="R38" s="112">
        <v>11.439909090909092</v>
      </c>
      <c r="AD38" s="123">
        <v>15.6</v>
      </c>
      <c r="AE38" s="107">
        <v>6.2099999999999991</v>
      </c>
      <c r="AF38" s="126">
        <v>12.407399999999999</v>
      </c>
      <c r="AO38" s="111">
        <v>13.494129554655871</v>
      </c>
      <c r="AU38" s="144">
        <f>(5*G38+6*R38+4*AF38+5*AO38)/20</f>
        <v>12.596476782603363</v>
      </c>
      <c r="BB38" s="16">
        <v>12.400289141414142</v>
      </c>
      <c r="BE38" s="144">
        <v>12.498382962008751</v>
      </c>
    </row>
    <row r="39" spans="1:57" ht="16" x14ac:dyDescent="0.2">
      <c r="A39" s="101">
        <v>22407434</v>
      </c>
      <c r="C39" s="113">
        <v>11.75</v>
      </c>
      <c r="D39" s="117">
        <v>9.6033333333333353</v>
      </c>
      <c r="E39" s="121" t="s">
        <v>3</v>
      </c>
      <c r="F39" s="115">
        <v>18</v>
      </c>
      <c r="G39" s="118" t="s">
        <v>3</v>
      </c>
      <c r="O39" s="107">
        <v>7.0727272727272732</v>
      </c>
      <c r="P39" s="107">
        <v>9.6999999999999993</v>
      </c>
      <c r="Q39" s="109">
        <v>5.6</v>
      </c>
      <c r="R39" s="112">
        <v>7.3454545454545448</v>
      </c>
      <c r="AD39" s="123">
        <v>11.475000000000001</v>
      </c>
      <c r="AE39" s="107">
        <v>5.7999999999999989</v>
      </c>
      <c r="AF39" s="126">
        <v>9.5455000000000005</v>
      </c>
      <c r="AO39" s="111">
        <v>6.0936234817813766</v>
      </c>
      <c r="AU39" s="108" t="s">
        <v>3</v>
      </c>
      <c r="BB39" s="18">
        <v>9.4330606060606055</v>
      </c>
      <c r="BE39" s="108" t="s">
        <v>3</v>
      </c>
    </row>
    <row r="40" spans="1:57" ht="16" x14ac:dyDescent="0.2">
      <c r="A40" s="105">
        <v>22412588</v>
      </c>
      <c r="C40" s="113">
        <v>8.2999999999999989</v>
      </c>
      <c r="D40" s="117">
        <v>8.8783333333333339</v>
      </c>
      <c r="E40" s="119">
        <v>12.8</v>
      </c>
      <c r="F40" s="115">
        <v>16</v>
      </c>
      <c r="G40" s="122">
        <v>10.056366666666666</v>
      </c>
      <c r="O40" s="107">
        <v>4.4974025974025977</v>
      </c>
      <c r="P40" s="107">
        <v>8.0650000000000013</v>
      </c>
      <c r="Q40" s="109">
        <v>3.0000000000000004</v>
      </c>
      <c r="R40" s="112">
        <v>5.0435909090909092</v>
      </c>
      <c r="AD40" s="123">
        <v>11.525000000000002</v>
      </c>
      <c r="AE40" s="107">
        <v>3.7</v>
      </c>
      <c r="AF40" s="126">
        <v>8.8645000000000014</v>
      </c>
      <c r="AO40" s="111">
        <v>4.604395604395604</v>
      </c>
      <c r="AU40" s="16">
        <f>(5*G40+6*R40+4*AF40+5*AO40)/20</f>
        <v>6.9511678404928405</v>
      </c>
      <c r="BB40" s="18">
        <v>6.2898295454545456</v>
      </c>
      <c r="BE40" s="129">
        <v>6.6204986929736931</v>
      </c>
    </row>
    <row r="41" spans="1:57" ht="16" x14ac:dyDescent="0.2">
      <c r="A41" s="106">
        <v>22415034</v>
      </c>
      <c r="C41" s="113">
        <v>17.425000000000001</v>
      </c>
      <c r="D41" s="117">
        <v>12.531666666666666</v>
      </c>
      <c r="E41" s="119">
        <v>14.3</v>
      </c>
      <c r="F41" s="115">
        <v>17</v>
      </c>
      <c r="G41" s="122">
        <v>15.431233333333335</v>
      </c>
      <c r="O41" s="107">
        <v>14.815584415584416</v>
      </c>
      <c r="P41" s="107">
        <v>15.4</v>
      </c>
      <c r="Q41" s="109">
        <v>7.2500000000000009</v>
      </c>
      <c r="R41" s="112">
        <v>12.342954545454544</v>
      </c>
      <c r="AD41" s="123">
        <v>18.625</v>
      </c>
      <c r="AE41" s="107">
        <v>3.9099999999999997</v>
      </c>
      <c r="AF41" s="126">
        <v>13.6219</v>
      </c>
      <c r="AO41" s="111">
        <v>10.214659244264508</v>
      </c>
      <c r="AU41" s="16">
        <f>(5*G41+6*R41+4*AF41+5*AO41)/20</f>
        <v>12.838739508035824</v>
      </c>
      <c r="BB41" s="16">
        <v>10.683516414141414</v>
      </c>
      <c r="BE41" s="16">
        <v>11.761127961088619</v>
      </c>
    </row>
    <row r="42" spans="1:57" ht="16" x14ac:dyDescent="0.2">
      <c r="A42" s="106">
        <v>22415604</v>
      </c>
      <c r="C42" s="113">
        <v>14.3</v>
      </c>
      <c r="D42" s="117">
        <v>12.275</v>
      </c>
      <c r="E42" s="119">
        <v>14.3</v>
      </c>
      <c r="F42" s="115">
        <v>17</v>
      </c>
      <c r="G42" s="122">
        <v>13.989500000000001</v>
      </c>
      <c r="O42" s="107">
        <v>11.802597402597403</v>
      </c>
      <c r="P42" s="107">
        <v>13.479999999999999</v>
      </c>
      <c r="Q42" s="109">
        <v>9.625</v>
      </c>
      <c r="R42" s="112">
        <v>11.54365909090909</v>
      </c>
      <c r="AD42" s="123">
        <v>17.250000000000004</v>
      </c>
      <c r="AE42" s="107">
        <v>5.1099999999999994</v>
      </c>
      <c r="AF42" s="126">
        <v>13.122400000000003</v>
      </c>
      <c r="AO42" s="111">
        <v>9.97343117408907</v>
      </c>
      <c r="AU42" s="16">
        <f>(5*G42+6*R42+4*AF42+5*AO42)/20</f>
        <v>12.078310520794995</v>
      </c>
      <c r="BB42" s="16">
        <v>11.092284090909093</v>
      </c>
      <c r="BE42" s="16">
        <v>11.585297305852045</v>
      </c>
    </row>
    <row r="43" spans="1:57" ht="16" x14ac:dyDescent="0.2">
      <c r="A43" s="105">
        <v>22416079</v>
      </c>
      <c r="C43" s="113">
        <v>14.225000000000001</v>
      </c>
      <c r="D43" s="117">
        <v>9.59</v>
      </c>
      <c r="E43" s="119">
        <v>10.1</v>
      </c>
      <c r="F43" s="115">
        <v>17</v>
      </c>
      <c r="G43" s="122">
        <v>12.334399999999999</v>
      </c>
      <c r="O43" s="107">
        <v>9.4506493506493516</v>
      </c>
      <c r="P43" s="107">
        <v>8.3150000000000013</v>
      </c>
      <c r="Q43" s="109">
        <v>6.8500000000000005</v>
      </c>
      <c r="R43" s="112">
        <v>8.199727272727273</v>
      </c>
      <c r="AD43" s="123">
        <v>17.362500000000001</v>
      </c>
      <c r="AE43" s="107">
        <v>2.8099999999999996</v>
      </c>
      <c r="AF43" s="126">
        <v>12.41465</v>
      </c>
      <c r="AO43" s="111">
        <v>8.2836538461538467</v>
      </c>
      <c r="AU43" s="16">
        <f>(5*G43+6*R43+4*AF43+5*AO43)/20</f>
        <v>10.097361643356644</v>
      </c>
      <c r="BB43" s="18">
        <v>8.6055340909090923</v>
      </c>
      <c r="BE43" s="129">
        <v>9.3514478671328689</v>
      </c>
    </row>
  </sheetData>
  <sortState xmlns:xlrd2="http://schemas.microsoft.com/office/spreadsheetml/2017/richdata2" ref="A8:BE43">
    <sortCondition ref="A8:A43"/>
  </sortState>
  <mergeCells count="21">
    <mergeCell ref="BA6:BC6"/>
    <mergeCell ref="BD6:BF6"/>
    <mergeCell ref="AX7:AZ7"/>
    <mergeCell ref="BA7:BC7"/>
    <mergeCell ref="BD7:BF7"/>
    <mergeCell ref="AJ6:AL6"/>
    <mergeCell ref="AN6:AO6"/>
    <mergeCell ref="AQ6:AR6"/>
    <mergeCell ref="AU6:AV7"/>
    <mergeCell ref="AW6:AW7"/>
    <mergeCell ref="AX6:AZ6"/>
    <mergeCell ref="AU3:AZ4"/>
    <mergeCell ref="C4:M4"/>
    <mergeCell ref="O4:AB4"/>
    <mergeCell ref="AD4:AL4"/>
    <mergeCell ref="AN4:AR4"/>
    <mergeCell ref="C6:H6"/>
    <mergeCell ref="L6:M6"/>
    <mergeCell ref="O6:R6"/>
    <mergeCell ref="S6:Z6"/>
    <mergeCell ref="AD6:A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thomas.boddaert</dc:creator>
  <cp:lastModifiedBy>Alain Virouleau</cp:lastModifiedBy>
  <cp:lastPrinted>2023-07-11T06:51:58Z</cp:lastPrinted>
  <dcterms:created xsi:type="dcterms:W3CDTF">2020-12-16T12:41:24Z</dcterms:created>
  <dcterms:modified xsi:type="dcterms:W3CDTF">2025-06-13T17:56:25Z</dcterms:modified>
</cp:coreProperties>
</file>