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oyer\Documents\AA RESSOURCES INFO COMPTA - Copie\"/>
    </mc:Choice>
  </mc:AlternateContent>
  <xr:revisionPtr revIDLastSave="0" documentId="13_ncr:1_{435AECB7-9366-42AA-8EA1-8FDFB77FAF87}" xr6:coauthVersionLast="36" xr6:coauthVersionMax="47" xr10:uidLastSave="{00000000-0000-0000-0000-000000000000}"/>
  <bookViews>
    <workbookView xWindow="-105" yWindow="-105" windowWidth="25815" windowHeight="15495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Feuil1!$E$2:$J$56</definedName>
  </definedNames>
  <calcPr calcId="191029" calcCompleted="0"/>
</workbook>
</file>

<file path=xl/calcChain.xml><?xml version="1.0" encoding="utf-8"?>
<calcChain xmlns="http://schemas.openxmlformats.org/spreadsheetml/2006/main">
  <c r="G29" i="1" l="1"/>
  <c r="G30" i="1"/>
  <c r="H29" i="1"/>
  <c r="J29" i="1" s="1"/>
  <c r="H30" i="1"/>
  <c r="J30" i="1" s="1"/>
  <c r="H31" i="1"/>
  <c r="I31" i="1" s="1"/>
  <c r="H32" i="1"/>
  <c r="I32" i="1" s="1"/>
  <c r="H28" i="1"/>
  <c r="G31" i="1"/>
  <c r="G32" i="1"/>
  <c r="G28" i="1"/>
  <c r="F34" i="1"/>
  <c r="I28" i="1" l="1"/>
  <c r="J28" i="1"/>
  <c r="J32" i="1"/>
  <c r="I29" i="1"/>
  <c r="I30" i="1"/>
  <c r="H34" i="1"/>
  <c r="J31" i="1"/>
</calcChain>
</file>

<file path=xl/sharedStrings.xml><?xml version="1.0" encoding="utf-8"?>
<sst xmlns="http://schemas.openxmlformats.org/spreadsheetml/2006/main" count="38" uniqueCount="23">
  <si>
    <t>TARIF HORAIRE</t>
  </si>
  <si>
    <t>VINCENT</t>
  </si>
  <si>
    <t>DAVID</t>
  </si>
  <si>
    <t>GILLES</t>
  </si>
  <si>
    <t>ANAIS</t>
  </si>
  <si>
    <t>MAXENCE</t>
  </si>
  <si>
    <t>NB D'HEURES</t>
  </si>
  <si>
    <t>SALAIRE</t>
  </si>
  <si>
    <t>SUPERIEUR à 1000€</t>
  </si>
  <si>
    <t>LIMITE HAUTE</t>
  </si>
  <si>
    <t>LIMITE BASSE</t>
  </si>
  <si>
    <t>TOTAL</t>
  </si>
  <si>
    <t>Entre les deux limites</t>
  </si>
  <si>
    <t>CORRECTION</t>
  </si>
  <si>
    <t>Valeur</t>
  </si>
  <si>
    <t>F24 : limite basse</t>
  </si>
  <si>
    <t>F25 Limite haute</t>
  </si>
  <si>
    <t>TABLEAU DE DEPART</t>
  </si>
  <si>
    <r>
      <t xml:space="preserve"> </t>
    </r>
    <r>
      <rPr>
        <b/>
        <sz val="14"/>
        <rFont val="Calibri"/>
        <family val="2"/>
        <scheme val="minor"/>
      </rPr>
      <t>=SI(</t>
    </r>
    <r>
      <rPr>
        <b/>
        <sz val="14"/>
        <color rgb="FFFF0000"/>
        <rFont val="Calibri"/>
        <family val="2"/>
        <scheme val="minor"/>
      </rPr>
      <t>ET((H28&gt;=F$24);(H28&lt;=F$25))</t>
    </r>
    <r>
      <rPr>
        <b/>
        <sz val="14"/>
        <color theme="1"/>
        <rFont val="Calibri"/>
        <family val="2"/>
        <scheme val="minor"/>
      </rPr>
      <t>;"entre les limites";"en dehors")</t>
    </r>
  </si>
  <si>
    <t xml:space="preserve"> =SI(H28&gt;1000;"plus de 1000€"; "Moins de 1000€")</t>
  </si>
  <si>
    <t>H28 : Salaire</t>
  </si>
  <si>
    <t>ABSENT</t>
  </si>
  <si>
    <t>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</si>
</sst>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&quot; heures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164" fontId="0" fillId="0" borderId="3" xfId="0" applyNumberFormat="1" applyBorder="1"/>
  </cellXfs>
  <cellStyles count="1">
    <cellStyle name="Normal" xfId="0" builtinId="0"/>
  </cellStyles>
  <dxfs count="4">
    <dxf>
      <fill>
        <patternFill>
          <bgColor theme="4"/>
        </patternFill>
      </fill>
    </dxf>
    <dxf>
      <fill>
        <patternFill>
          <bgColor rgb="FFC00000"/>
        </patternFill>
      </fill>
    </dxf>
    <dxf>
      <fill>
        <patternFill>
          <bgColor theme="6" tint="-0.49998474074526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045312795465875"/>
          <c:y val="3.7130811556745823E-2"/>
        </c:manualLayout>
      </c:layout>
      <c:overlay val="0"/>
      <c:spPr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559280226590406"/>
          <c:y val="0.33313514286458495"/>
          <c:w val="0.64892213197005322"/>
          <c:h val="0.48704807124437921"/>
        </c:manualLayout>
      </c:layout>
      <c:pie3DChart>
        <c:varyColors val="1"/>
        <c:ser>
          <c:idx val="0"/>
          <c:order val="0"/>
          <c:tx>
            <c:strRef>
              <c:f>Feuil1!$H$27</c:f>
              <c:strCache>
                <c:ptCount val="1"/>
                <c:pt idx="0">
                  <c:v>SALAIRE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7D-4DDC-A4E2-F464190EFB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E7D-4DDC-A4E2-F464190EFB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7D-4DDC-A4E2-F464190EFB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7D-4DDC-A4E2-F464190EFB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E7D-4DDC-A4E2-F464190EFB48}"/>
              </c:ext>
            </c:extLst>
          </c:dPt>
          <c:dLbls>
            <c:dLbl>
              <c:idx val="0"/>
              <c:layout>
                <c:manualLayout>
                  <c:x val="-0.19858094535097318"/>
                  <c:y val="-5.89094951694565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D-4DDC-A4E2-F464190EFB48}"/>
                </c:ext>
              </c:extLst>
            </c:dLbl>
            <c:dLbl>
              <c:idx val="1"/>
              <c:layout>
                <c:manualLayout>
                  <c:x val="5.0846516919340265E-2"/>
                  <c:y val="-9.461840882592557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7D-4DDC-A4E2-F464190EFB48}"/>
                </c:ext>
              </c:extLst>
            </c:dLbl>
            <c:dLbl>
              <c:idx val="2"/>
              <c:layout>
                <c:manualLayout>
                  <c:x val="6.3810312550780693E-2"/>
                  <c:y val="-4.84360003573372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D-4DDC-A4E2-F464190EFB48}"/>
                </c:ext>
              </c:extLst>
            </c:dLbl>
            <c:dLbl>
              <c:idx val="3"/>
              <c:layout>
                <c:manualLayout>
                  <c:x val="-7.2890434412522839E-2"/>
                  <c:y val="1.824023602585961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D-4DDC-A4E2-F464190EFB48}"/>
                </c:ext>
              </c:extLst>
            </c:dLbl>
            <c:dLbl>
              <c:idx val="4"/>
              <c:layout>
                <c:manualLayout>
                  <c:x val="-1.9873210451927546E-2"/>
                  <c:y val="-6.995182818490219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D-4DDC-A4E2-F464190EFB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Feuil1!$E$28:$E$32</c:f>
              <c:strCache>
                <c:ptCount val="5"/>
                <c:pt idx="0">
                  <c:v>VINCENT</c:v>
                </c:pt>
                <c:pt idx="1">
                  <c:v>DAVID</c:v>
                </c:pt>
                <c:pt idx="2">
                  <c:v>GILLES</c:v>
                </c:pt>
                <c:pt idx="3">
                  <c:v>ANAIS</c:v>
                </c:pt>
                <c:pt idx="4">
                  <c:v>MAXENCE</c:v>
                </c:pt>
              </c:strCache>
            </c:strRef>
          </c:cat>
          <c:val>
            <c:numRef>
              <c:f>Feuil1!$H$28:$H$32</c:f>
              <c:numCache>
                <c:formatCode>#\ ##0\ "€"</c:formatCode>
                <c:ptCount val="5"/>
                <c:pt idx="0">
                  <c:v>276</c:v>
                </c:pt>
                <c:pt idx="1">
                  <c:v>782</c:v>
                </c:pt>
                <c:pt idx="2">
                  <c:v>1541</c:v>
                </c:pt>
                <c:pt idx="3">
                  <c:v>529</c:v>
                </c:pt>
                <c:pt idx="4">
                  <c:v>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D-4DDC-A4E2-F464190E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20410</xdr:colOff>
      <xdr:row>35</xdr:row>
      <xdr:rowOff>13608</xdr:rowOff>
    </xdr:from>
    <xdr:to>
      <xdr:col>9</xdr:col>
      <xdr:colOff>1013732</xdr:colOff>
      <xdr:row>54</xdr:row>
      <xdr:rowOff>156482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4"/>
  <sheetViews>
    <sheetView tabSelected="1" zoomScaleNormal="100" workbookViewId="0">
      <selection activeCell="M15" sqref="M15"/>
    </sheetView>
  </sheetViews>
  <sheetFormatPr baseColWidth="10" defaultColWidth="12" defaultRowHeight="15" x14ac:dyDescent="0.25"/>
  <cols>
    <col min="4" max="4" width="2.85546875" customWidth="1"/>
    <col min="5" max="5" width="15" customWidth="1"/>
    <col min="6" max="6" width="13.42578125" customWidth="1"/>
    <col min="7" max="7" width="14.28515625" bestFit="1" customWidth="1"/>
    <col min="9" max="9" width="18.28515625" bestFit="1" customWidth="1"/>
    <col min="10" max="10" width="15.42578125" bestFit="1" customWidth="1"/>
    <col min="12" max="12" width="13.42578125" bestFit="1" customWidth="1"/>
  </cols>
  <sheetData>
    <row r="1" spans="2:11" x14ac:dyDescent="0.25">
      <c r="K1" s="2" t="s">
        <v>21</v>
      </c>
    </row>
    <row r="2" spans="2:11" x14ac:dyDescent="0.25">
      <c r="E2" s="18" t="s">
        <v>17</v>
      </c>
      <c r="K2" s="2" t="s">
        <v>22</v>
      </c>
    </row>
    <row r="3" spans="2:11" ht="8.25" customHeight="1" x14ac:dyDescent="0.25">
      <c r="B3" s="2"/>
      <c r="C3" s="2"/>
      <c r="D3" s="2"/>
      <c r="E3" s="2"/>
      <c r="G3" s="2"/>
    </row>
    <row r="4" spans="2:11" x14ac:dyDescent="0.25">
      <c r="B4" s="2"/>
      <c r="C4" s="2"/>
      <c r="E4" s="19" t="s">
        <v>0</v>
      </c>
      <c r="F4" s="20">
        <v>23</v>
      </c>
      <c r="G4" s="2"/>
    </row>
    <row r="5" spans="2:11" ht="15.75" customHeight="1" x14ac:dyDescent="0.25">
      <c r="B5" s="2"/>
      <c r="C5" s="2"/>
      <c r="E5" s="19" t="s">
        <v>10</v>
      </c>
      <c r="F5" s="20">
        <v>400</v>
      </c>
      <c r="G5" s="3"/>
    </row>
    <row r="6" spans="2:11" x14ac:dyDescent="0.25">
      <c r="B6" s="2"/>
      <c r="E6" s="19" t="s">
        <v>9</v>
      </c>
      <c r="F6" s="20">
        <v>1200</v>
      </c>
      <c r="G6" s="2"/>
    </row>
    <row r="7" spans="2:11" x14ac:dyDescent="0.25">
      <c r="B7" s="2"/>
      <c r="D7" s="2"/>
      <c r="E7" s="21"/>
      <c r="F7" s="21"/>
      <c r="G7" s="2"/>
      <c r="H7" s="2"/>
    </row>
    <row r="8" spans="2:11" ht="30" x14ac:dyDescent="0.25">
      <c r="B8" s="2"/>
      <c r="E8" s="21"/>
      <c r="F8" s="22" t="s">
        <v>6</v>
      </c>
      <c r="G8" s="22" t="s">
        <v>0</v>
      </c>
      <c r="H8" s="22" t="s">
        <v>7</v>
      </c>
      <c r="I8" s="22" t="s">
        <v>8</v>
      </c>
      <c r="J8" s="22" t="s">
        <v>12</v>
      </c>
    </row>
    <row r="9" spans="2:11" x14ac:dyDescent="0.25">
      <c r="B9" s="2"/>
      <c r="E9" s="23" t="s">
        <v>1</v>
      </c>
      <c r="F9" s="28">
        <v>12</v>
      </c>
      <c r="G9" s="13"/>
      <c r="H9" s="12"/>
      <c r="I9" s="1"/>
      <c r="J9" s="1"/>
    </row>
    <row r="10" spans="2:11" x14ac:dyDescent="0.25">
      <c r="B10" s="2"/>
      <c r="C10" s="2"/>
      <c r="E10" s="23" t="s">
        <v>2</v>
      </c>
      <c r="F10" s="28">
        <v>34</v>
      </c>
      <c r="G10" s="13"/>
      <c r="H10" s="12"/>
      <c r="I10" s="1"/>
      <c r="J10" s="1"/>
    </row>
    <row r="11" spans="2:11" x14ac:dyDescent="0.25">
      <c r="B11" s="2"/>
      <c r="C11" s="2"/>
      <c r="E11" s="23" t="s">
        <v>3</v>
      </c>
      <c r="F11" s="28">
        <v>67</v>
      </c>
      <c r="G11" s="13"/>
      <c r="H11" s="12"/>
      <c r="I11" s="1"/>
      <c r="J11" s="1"/>
    </row>
    <row r="12" spans="2:11" x14ac:dyDescent="0.25">
      <c r="B12" s="2"/>
      <c r="C12" s="2"/>
      <c r="E12" s="23" t="s">
        <v>4</v>
      </c>
      <c r="F12" s="28">
        <v>23</v>
      </c>
      <c r="G12" s="13"/>
      <c r="H12" s="12"/>
      <c r="I12" s="1"/>
      <c r="J12" s="1"/>
    </row>
    <row r="13" spans="2:11" x14ac:dyDescent="0.25">
      <c r="E13" s="23" t="s">
        <v>5</v>
      </c>
      <c r="F13" s="28">
        <v>89</v>
      </c>
      <c r="G13" s="13"/>
      <c r="H13" s="12"/>
      <c r="I13" s="1"/>
      <c r="J13" s="1"/>
    </row>
    <row r="14" spans="2:11" ht="6" customHeight="1" x14ac:dyDescent="0.25">
      <c r="E14" s="5"/>
      <c r="F14" s="5"/>
      <c r="G14" s="4"/>
    </row>
    <row r="15" spans="2:11" x14ac:dyDescent="0.25">
      <c r="E15" s="24" t="s">
        <v>11</v>
      </c>
      <c r="F15" s="11"/>
      <c r="G15" s="11"/>
      <c r="H15" s="33"/>
      <c r="I15" s="16"/>
      <c r="J15" s="17"/>
    </row>
    <row r="16" spans="2:11" ht="10.5" customHeight="1" x14ac:dyDescent="0.25">
      <c r="E16" s="27"/>
      <c r="F16" s="6"/>
      <c r="G16" s="4"/>
      <c r="H16" s="7"/>
    </row>
    <row r="17" spans="2:11" ht="18.75" x14ac:dyDescent="0.25">
      <c r="B17" s="25"/>
      <c r="E17" s="32" t="s">
        <v>18</v>
      </c>
      <c r="F17" s="6"/>
      <c r="G17" s="4"/>
      <c r="H17" s="7"/>
    </row>
    <row r="18" spans="2:11" ht="18.75" x14ac:dyDescent="0.3">
      <c r="E18" s="26" t="s">
        <v>19</v>
      </c>
      <c r="F18" s="6"/>
      <c r="G18" s="4"/>
      <c r="H18" s="7"/>
    </row>
    <row r="19" spans="2:11" ht="18.75" x14ac:dyDescent="0.3">
      <c r="E19" s="26" t="s">
        <v>20</v>
      </c>
      <c r="F19" s="6"/>
      <c r="G19" s="26" t="s">
        <v>15</v>
      </c>
      <c r="H19" s="26"/>
      <c r="I19" s="26" t="s">
        <v>16</v>
      </c>
    </row>
    <row r="20" spans="2:11" ht="8.25" customHeight="1" x14ac:dyDescent="0.3">
      <c r="E20" s="26"/>
      <c r="F20" s="6"/>
      <c r="G20" s="4"/>
      <c r="H20" s="7"/>
    </row>
    <row r="21" spans="2:11" x14ac:dyDescent="0.25">
      <c r="E21" s="18" t="s">
        <v>13</v>
      </c>
      <c r="F21" s="6"/>
      <c r="G21" s="4"/>
      <c r="H21" s="7"/>
    </row>
    <row r="22" spans="2:11" ht="5.25" customHeight="1" x14ac:dyDescent="0.25">
      <c r="B22" s="2"/>
      <c r="C22" s="2"/>
      <c r="D22" s="2"/>
      <c r="E22" s="2"/>
      <c r="G22" s="2"/>
      <c r="H22" s="2"/>
      <c r="J22" s="2"/>
      <c r="K22" s="2"/>
    </row>
    <row r="23" spans="2:11" x14ac:dyDescent="0.25">
      <c r="B23" s="2"/>
      <c r="C23" s="2"/>
      <c r="E23" s="14" t="s">
        <v>0</v>
      </c>
      <c r="F23" s="30">
        <v>23</v>
      </c>
      <c r="G23" s="14" t="s">
        <v>14</v>
      </c>
      <c r="H23" s="13">
        <v>1000</v>
      </c>
      <c r="J23" s="2"/>
      <c r="K23" s="2"/>
    </row>
    <row r="24" spans="2:11" ht="15.75" customHeight="1" x14ac:dyDescent="0.25">
      <c r="B24" s="2"/>
      <c r="C24" s="2"/>
      <c r="E24" s="14" t="s">
        <v>10</v>
      </c>
      <c r="F24" s="30">
        <v>400</v>
      </c>
      <c r="G24" s="3"/>
      <c r="H24" s="3"/>
      <c r="J24" s="2"/>
      <c r="K24" s="2"/>
    </row>
    <row r="25" spans="2:11" x14ac:dyDescent="0.25">
      <c r="E25" s="14" t="s">
        <v>9</v>
      </c>
      <c r="F25" s="30">
        <v>1200</v>
      </c>
      <c r="G25" s="2"/>
      <c r="H25" s="2"/>
    </row>
    <row r="26" spans="2:11" ht="6" customHeight="1" x14ac:dyDescent="0.25">
      <c r="D26" s="2"/>
      <c r="E26" s="2"/>
      <c r="F26" s="2"/>
      <c r="G26" s="2"/>
      <c r="H26" s="2"/>
    </row>
    <row r="27" spans="2:11" ht="30" x14ac:dyDescent="0.25">
      <c r="E27" s="2"/>
      <c r="F27" s="8" t="s">
        <v>6</v>
      </c>
      <c r="G27" s="8" t="s">
        <v>0</v>
      </c>
      <c r="H27" s="8" t="s">
        <v>7</v>
      </c>
      <c r="I27" s="8" t="s">
        <v>8</v>
      </c>
      <c r="J27" s="8" t="s">
        <v>12</v>
      </c>
    </row>
    <row r="28" spans="2:11" x14ac:dyDescent="0.25">
      <c r="E28" s="9" t="s">
        <v>1</v>
      </c>
      <c r="F28" s="29">
        <v>12</v>
      </c>
      <c r="G28" s="12">
        <f>F$23</f>
        <v>23</v>
      </c>
      <c r="H28" s="13">
        <f>F$23*F28</f>
        <v>276</v>
      </c>
      <c r="I28" s="1" t="str">
        <f>IF(H28&gt;1000,"plus de 1000€", "Moins de 1000€")</f>
        <v>Moins de 1000€</v>
      </c>
      <c r="J28" s="1" t="str">
        <f>IF(AND((H28&gt;=F$24),(H28&lt;=F$25)),"entre les limites","en dehors")</f>
        <v>en dehors</v>
      </c>
    </row>
    <row r="29" spans="2:11" x14ac:dyDescent="0.25">
      <c r="B29" s="2"/>
      <c r="C29" s="2"/>
      <c r="E29" s="9" t="s">
        <v>2</v>
      </c>
      <c r="F29" s="29">
        <v>34</v>
      </c>
      <c r="G29" s="12">
        <f t="shared" ref="G29:G30" si="0">F$23</f>
        <v>23</v>
      </c>
      <c r="H29" s="13">
        <f>F$23*F29</f>
        <v>782</v>
      </c>
      <c r="I29" s="1" t="str">
        <f t="shared" ref="I29:I32" si="1">IF(H29&gt;1000,"plus de 1000€", "Moins de 1000€")</f>
        <v>Moins de 1000€</v>
      </c>
      <c r="J29" s="1" t="str">
        <f>IF(AND((H29&gt;=F$24),(H29&lt;=F$25)),"entre les limites","en dehors")</f>
        <v>entre les limites</v>
      </c>
      <c r="K29" s="2"/>
    </row>
    <row r="30" spans="2:11" x14ac:dyDescent="0.25">
      <c r="B30" s="2"/>
      <c r="C30" s="2"/>
      <c r="E30" s="9" t="s">
        <v>3</v>
      </c>
      <c r="F30" s="29">
        <v>67</v>
      </c>
      <c r="G30" s="12">
        <f t="shared" si="0"/>
        <v>23</v>
      </c>
      <c r="H30" s="13">
        <f>F$23*F30</f>
        <v>1541</v>
      </c>
      <c r="I30" s="1" t="str">
        <f t="shared" si="1"/>
        <v>plus de 1000€</v>
      </c>
      <c r="J30" s="1" t="str">
        <f>IF(AND((H30&gt;=F$24),(H30&lt;=F$25)),"entre les limites","en dehors")</f>
        <v>en dehors</v>
      </c>
      <c r="K30" s="2"/>
    </row>
    <row r="31" spans="2:11" x14ac:dyDescent="0.25">
      <c r="B31" s="2"/>
      <c r="C31" s="2"/>
      <c r="E31" s="9" t="s">
        <v>4</v>
      </c>
      <c r="F31" s="29">
        <v>23</v>
      </c>
      <c r="G31" s="12">
        <f>F$23</f>
        <v>23</v>
      </c>
      <c r="H31" s="13">
        <f>F$23*F31</f>
        <v>529</v>
      </c>
      <c r="I31" s="1" t="str">
        <f t="shared" si="1"/>
        <v>Moins de 1000€</v>
      </c>
      <c r="J31" s="1" t="str">
        <f>IF(AND((H31&gt;=F$24),(H31&lt;=F$25)),"entre les limites","en dehors")</f>
        <v>entre les limites</v>
      </c>
      <c r="K31" s="2"/>
    </row>
    <row r="32" spans="2:11" x14ac:dyDescent="0.25">
      <c r="E32" s="9" t="s">
        <v>5</v>
      </c>
      <c r="F32" s="29">
        <v>89</v>
      </c>
      <c r="G32" s="12">
        <f>F$23</f>
        <v>23</v>
      </c>
      <c r="H32" s="13">
        <f>F$23*F32</f>
        <v>2047</v>
      </c>
      <c r="I32" s="1" t="str">
        <f t="shared" si="1"/>
        <v>plus de 1000€</v>
      </c>
      <c r="J32" s="1" t="str">
        <f>IF(AND((H32&gt;=F$24),(H32&lt;=F$25)),"entre les limites","en dehors")</f>
        <v>en dehors</v>
      </c>
    </row>
    <row r="33" spans="5:10" ht="6" customHeight="1" x14ac:dyDescent="0.25">
      <c r="E33" s="5"/>
      <c r="F33" s="5"/>
      <c r="G33" s="4"/>
      <c r="H33" s="4"/>
    </row>
    <row r="34" spans="5:10" x14ac:dyDescent="0.25">
      <c r="E34" s="15" t="s">
        <v>11</v>
      </c>
      <c r="F34" s="31">
        <f>SUM(F28:F33)</f>
        <v>225</v>
      </c>
      <c r="G34" s="11"/>
      <c r="H34" s="10">
        <f>SUM(H28:H33)</f>
        <v>5175</v>
      </c>
      <c r="I34" s="16"/>
      <c r="J34" s="17"/>
    </row>
  </sheetData>
  <conditionalFormatting sqref="K1:K2">
    <cfRule type="containsBlanks" dxfId="3" priority="2">
      <formula>LEN(TRIM(K1))=0</formula>
    </cfRule>
    <cfRule type="cellIs" dxfId="2" priority="3" operator="equal">
      <formula>"PRESENT"</formula>
    </cfRule>
    <cfRule type="cellIs" dxfId="1" priority="4" operator="equal">
      <formula>"ABSENT"</formula>
    </cfRule>
  </conditionalFormatting>
  <printOptions headings="1"/>
  <pageMargins left="0.51181102362204722" right="0.51181102362204722" top="0.55118110236220474" bottom="0.5511811023622047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réau</dc:creator>
  <cp:lastModifiedBy>BOYER Laurent</cp:lastModifiedBy>
  <cp:lastPrinted>2023-12-13T06:36:40Z</cp:lastPrinted>
  <dcterms:created xsi:type="dcterms:W3CDTF">2012-10-06T09:27:42Z</dcterms:created>
  <dcterms:modified xsi:type="dcterms:W3CDTF">2023-12-13T06:47:11Z</dcterms:modified>
</cp:coreProperties>
</file>